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Print_Area" localSheetId="0">Sheet1!$A$1:$M$26</definedName>
  </definedNames>
  <calcPr calcId="144525"/>
</workbook>
</file>

<file path=xl/sharedStrings.xml><?xml version="1.0" encoding="utf-8"?>
<sst xmlns="http://schemas.openxmlformats.org/spreadsheetml/2006/main" count="78" uniqueCount="42">
  <si>
    <t>2024年5-6月企业新招用劳动者社会保险补贴汇总表</t>
  </si>
  <si>
    <t>序号</t>
  </si>
  <si>
    <t>企业名称</t>
  </si>
  <si>
    <t>社保编号</t>
  </si>
  <si>
    <t>统一社会信用代码</t>
  </si>
  <si>
    <t>补贴时间</t>
  </si>
  <si>
    <t>社会保险补贴项目</t>
  </si>
  <si>
    <t>合计金额（元）</t>
  </si>
  <si>
    <t>备注</t>
  </si>
  <si>
    <t>养老保险补贴</t>
  </si>
  <si>
    <t>医疗保险补贴</t>
  </si>
  <si>
    <t>失业保险补贴</t>
  </si>
  <si>
    <t>人数</t>
  </si>
  <si>
    <t>金额</t>
  </si>
  <si>
    <t>新疆紫金有色金属有限公司</t>
  </si>
  <si>
    <t>91653000MA77UCN92A</t>
  </si>
  <si>
    <t>2024年5-6月</t>
  </si>
  <si>
    <t>新疆紫金锌业有限公司</t>
  </si>
  <si>
    <t>916500007817964933</t>
  </si>
  <si>
    <t>新疆紫金黄金有限公司</t>
  </si>
  <si>
    <t>91653024693431849X</t>
  </si>
  <si>
    <t>乌恰县艾力库提矿业有限责任公司</t>
  </si>
  <si>
    <t>91653024396408482H</t>
  </si>
  <si>
    <t>乌恰县吉中悦机动车检测有限公司</t>
  </si>
  <si>
    <t>91653024MA77J9NA2Q</t>
  </si>
  <si>
    <t>乌恰县国鑫机动车驾驶员有限公司</t>
  </si>
  <si>
    <t>91653024MA7777T91P</t>
  </si>
  <si>
    <t>乌恰县白天鹅刺绣有限责任公司</t>
  </si>
  <si>
    <t>91653024MA77A2AU5Y</t>
  </si>
  <si>
    <t>新疆德聚仁和劳务派遣有限责任公司乌恰县分公司</t>
  </si>
  <si>
    <t>91653024MABQXG3DX0</t>
  </si>
  <si>
    <t>克州金盾保安押运有限责任公司乌恰押运中心</t>
  </si>
  <si>
    <t>91653024MA776304X1</t>
  </si>
  <si>
    <t>新疆德泰国际货运代理有限公司</t>
  </si>
  <si>
    <t>91653024MACDB4GN14</t>
  </si>
  <si>
    <t>乌恰县山泽水务管理有限责任公司</t>
  </si>
  <si>
    <t>91653024MAC11BJ65H</t>
  </si>
  <si>
    <t>乌恰县城乡建设市政服务有限责任公司</t>
  </si>
  <si>
    <t>91653024MA78F0EU3A</t>
  </si>
  <si>
    <t>合计</t>
  </si>
  <si>
    <t>资金来源：中央资金</t>
  </si>
  <si>
    <t>2024年5-6月企业高校毕业生个人部分社会保险补贴汇总表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</si>
</sst>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0_ "/>
    <numFmt numFmtId="44" formatCode="_ &quot;￥&quot;* #,##0.00_ ;_ &quot;￥&quot;* \-#,##0.00_ ;_ &quot;￥&quot;* &quot;-&quot;??_ ;_ @_ "/>
    <numFmt numFmtId="177" formatCode="0.00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20"/>
      <name val="宋体"/>
      <charset val="134"/>
      <scheme val="major"/>
    </font>
    <font>
      <b/>
      <sz val="10"/>
      <name val="仿宋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15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6" borderId="18" applyNumberFormat="0" applyAlignment="0" applyProtection="0">
      <alignment vertical="center"/>
    </xf>
    <xf numFmtId="0" fontId="15" fillId="6" borderId="13" applyNumberFormat="0" applyAlignment="0" applyProtection="0">
      <alignment vertical="center"/>
    </xf>
    <xf numFmtId="0" fontId="24" fillId="19" borderId="1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2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tabSelected="1" view="pageBreakPreview" zoomScaleNormal="100" workbookViewId="0">
      <selection activeCell="L29" sqref="L29"/>
    </sheetView>
  </sheetViews>
  <sheetFormatPr defaultColWidth="9" defaultRowHeight="14.4"/>
  <cols>
    <col min="1" max="1" width="9" style="4"/>
    <col min="2" max="2" width="36.3796296296296" style="4" customWidth="1"/>
    <col min="3" max="3" width="11.1296296296296" style="4" customWidth="1"/>
    <col min="4" max="4" width="17.8796296296296" style="4" customWidth="1"/>
    <col min="5" max="5" width="10.8796296296296" style="4" customWidth="1"/>
    <col min="6" max="6" width="9" style="4"/>
    <col min="7" max="7" width="11.5" style="4"/>
    <col min="8" max="8" width="9" style="4"/>
    <col min="9" max="9" width="10.3796296296296" style="4"/>
    <col min="10" max="10" width="9" style="4"/>
    <col min="11" max="11" width="9.37962962962963" style="4"/>
    <col min="12" max="12" width="13.75" style="4" customWidth="1"/>
    <col min="13" max="16384" width="9" style="4"/>
  </cols>
  <sheetData>
    <row r="1" s="1" customFormat="1" ht="25.8" spans="1:13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19" customHeight="1" spans="1:13">
      <c r="A2" s="7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8" t="s">
        <v>6</v>
      </c>
      <c r="G2" s="8"/>
      <c r="H2" s="8"/>
      <c r="I2" s="8"/>
      <c r="J2" s="8"/>
      <c r="K2" s="8"/>
      <c r="L2" s="8" t="s">
        <v>7</v>
      </c>
      <c r="M2" s="8" t="s">
        <v>8</v>
      </c>
    </row>
    <row r="3" s="1" customFormat="1" ht="19" customHeight="1" spans="1:13">
      <c r="A3" s="10"/>
      <c r="B3" s="10"/>
      <c r="C3" s="8"/>
      <c r="D3" s="11"/>
      <c r="E3" s="11"/>
      <c r="F3" s="8" t="s">
        <v>9</v>
      </c>
      <c r="G3" s="8"/>
      <c r="H3" s="8" t="s">
        <v>10</v>
      </c>
      <c r="I3" s="8"/>
      <c r="J3" s="8" t="s">
        <v>11</v>
      </c>
      <c r="K3" s="8"/>
      <c r="L3" s="8"/>
      <c r="M3" s="8"/>
    </row>
    <row r="4" s="1" customFormat="1" ht="19" customHeight="1" spans="1:13">
      <c r="A4" s="12"/>
      <c r="B4" s="12"/>
      <c r="C4" s="8"/>
      <c r="D4" s="13"/>
      <c r="E4" s="13"/>
      <c r="F4" s="8" t="s">
        <v>12</v>
      </c>
      <c r="G4" s="8" t="s">
        <v>13</v>
      </c>
      <c r="H4" s="8" t="s">
        <v>12</v>
      </c>
      <c r="I4" s="8" t="s">
        <v>13</v>
      </c>
      <c r="J4" s="8" t="s">
        <v>12</v>
      </c>
      <c r="K4" s="8" t="s">
        <v>13</v>
      </c>
      <c r="L4" s="8"/>
      <c r="M4" s="8"/>
    </row>
    <row r="5" s="2" customFormat="1" ht="21" customHeight="1" spans="1:13">
      <c r="A5" s="14">
        <v>1</v>
      </c>
      <c r="B5" s="15" t="s">
        <v>14</v>
      </c>
      <c r="C5" s="14">
        <v>4143413</v>
      </c>
      <c r="D5" s="16" t="s">
        <v>15</v>
      </c>
      <c r="E5" s="14" t="s">
        <v>16</v>
      </c>
      <c r="F5" s="17">
        <v>499</v>
      </c>
      <c r="G5" s="14">
        <v>735904</v>
      </c>
      <c r="H5" s="14">
        <v>499</v>
      </c>
      <c r="I5" s="14">
        <v>390953.880000003</v>
      </c>
      <c r="J5" s="14">
        <v>499</v>
      </c>
      <c r="K5" s="14">
        <v>23001.8799999999</v>
      </c>
      <c r="L5" s="31">
        <f t="shared" ref="L5:L17" si="0">G5+I5+K5</f>
        <v>1149859.76</v>
      </c>
      <c r="M5" s="32"/>
    </row>
    <row r="6" s="2" customFormat="1" ht="21" customHeight="1" spans="1:15">
      <c r="A6" s="14">
        <v>2</v>
      </c>
      <c r="B6" s="15" t="s">
        <v>17</v>
      </c>
      <c r="C6" s="16">
        <v>4140496</v>
      </c>
      <c r="D6" s="39" t="s">
        <v>18</v>
      </c>
      <c r="E6" s="14" t="s">
        <v>16</v>
      </c>
      <c r="F6" s="17">
        <v>178</v>
      </c>
      <c r="G6" s="14">
        <v>294737.6</v>
      </c>
      <c r="H6" s="14">
        <v>178</v>
      </c>
      <c r="I6" s="14">
        <v>156580.38</v>
      </c>
      <c r="J6" s="14">
        <v>178</v>
      </c>
      <c r="K6" s="14">
        <v>9211.58000000001</v>
      </c>
      <c r="L6" s="31">
        <f t="shared" si="0"/>
        <v>460529.56</v>
      </c>
      <c r="M6" s="32"/>
      <c r="O6" s="33"/>
    </row>
    <row r="7" s="1" customFormat="1" ht="21" customHeight="1" spans="1:15">
      <c r="A7" s="18">
        <v>3</v>
      </c>
      <c r="B7" s="19" t="s">
        <v>19</v>
      </c>
      <c r="C7" s="18">
        <v>65304141785</v>
      </c>
      <c r="D7" s="18" t="s">
        <v>20</v>
      </c>
      <c r="E7" s="14" t="s">
        <v>16</v>
      </c>
      <c r="F7" s="20">
        <v>229</v>
      </c>
      <c r="G7" s="18">
        <v>364834.88</v>
      </c>
      <c r="H7" s="18">
        <v>229</v>
      </c>
      <c r="I7" s="18">
        <v>194243.75</v>
      </c>
      <c r="J7" s="18">
        <v>229</v>
      </c>
      <c r="K7" s="18">
        <v>11376.31</v>
      </c>
      <c r="L7" s="23">
        <f t="shared" si="0"/>
        <v>570454.94</v>
      </c>
      <c r="M7" s="34"/>
      <c r="O7" s="35"/>
    </row>
    <row r="8" s="2" customFormat="1" ht="21" customHeight="1" spans="1:15">
      <c r="A8" s="14">
        <v>4</v>
      </c>
      <c r="B8" s="21" t="s">
        <v>21</v>
      </c>
      <c r="C8" s="14">
        <v>4142691</v>
      </c>
      <c r="D8" s="16" t="s">
        <v>22</v>
      </c>
      <c r="E8" s="14" t="s">
        <v>16</v>
      </c>
      <c r="F8" s="17">
        <v>10</v>
      </c>
      <c r="G8" s="14">
        <v>14640</v>
      </c>
      <c r="H8" s="14">
        <v>10</v>
      </c>
      <c r="I8" s="14">
        <v>7777.6</v>
      </c>
      <c r="J8" s="14">
        <v>10</v>
      </c>
      <c r="K8" s="14">
        <v>457.6</v>
      </c>
      <c r="L8" s="31">
        <f t="shared" si="0"/>
        <v>22875.2</v>
      </c>
      <c r="M8" s="32"/>
      <c r="O8" s="33"/>
    </row>
    <row r="9" s="2" customFormat="1" ht="21" customHeight="1" spans="1:15">
      <c r="A9" s="14">
        <v>5</v>
      </c>
      <c r="B9" s="15" t="s">
        <v>23</v>
      </c>
      <c r="C9" s="14">
        <v>4144126</v>
      </c>
      <c r="D9" s="16" t="s">
        <v>24</v>
      </c>
      <c r="E9" s="14" t="s">
        <v>16</v>
      </c>
      <c r="F9" s="17">
        <v>10</v>
      </c>
      <c r="G9" s="14">
        <v>14640</v>
      </c>
      <c r="H9" s="14">
        <v>10</v>
      </c>
      <c r="I9" s="14">
        <v>7777.6</v>
      </c>
      <c r="J9" s="14">
        <v>10</v>
      </c>
      <c r="K9" s="14">
        <v>457.6</v>
      </c>
      <c r="L9" s="31">
        <f t="shared" si="0"/>
        <v>22875.2</v>
      </c>
      <c r="M9" s="32"/>
      <c r="O9" s="33"/>
    </row>
    <row r="10" s="2" customFormat="1" ht="20" customHeight="1" spans="1:15">
      <c r="A10" s="14">
        <v>6</v>
      </c>
      <c r="B10" s="15" t="s">
        <v>25</v>
      </c>
      <c r="C10" s="16">
        <v>4143574</v>
      </c>
      <c r="D10" s="16" t="s">
        <v>26</v>
      </c>
      <c r="E10" s="14" t="s">
        <v>16</v>
      </c>
      <c r="F10" s="17">
        <v>2</v>
      </c>
      <c r="G10" s="14">
        <v>2928</v>
      </c>
      <c r="H10" s="14">
        <v>2</v>
      </c>
      <c r="I10" s="14">
        <v>1555.52</v>
      </c>
      <c r="J10" s="14">
        <v>2</v>
      </c>
      <c r="K10" s="14">
        <v>91.52</v>
      </c>
      <c r="L10" s="31">
        <f t="shared" si="0"/>
        <v>4575.04</v>
      </c>
      <c r="M10" s="32"/>
      <c r="O10" s="33"/>
    </row>
    <row r="11" s="2" customFormat="1" ht="23" customHeight="1" spans="1:15">
      <c r="A11" s="14">
        <v>7</v>
      </c>
      <c r="B11" s="15" t="s">
        <v>27</v>
      </c>
      <c r="C11" s="16">
        <v>65650012723</v>
      </c>
      <c r="D11" s="16" t="s">
        <v>28</v>
      </c>
      <c r="E11" s="14" t="s">
        <v>16</v>
      </c>
      <c r="F11" s="22">
        <v>9</v>
      </c>
      <c r="G11" s="2">
        <v>13176</v>
      </c>
      <c r="H11" s="22">
        <v>9</v>
      </c>
      <c r="I11" s="36">
        <v>6999.84</v>
      </c>
      <c r="J11" s="22">
        <v>9</v>
      </c>
      <c r="K11" s="36">
        <v>411.84</v>
      </c>
      <c r="L11" s="37">
        <f t="shared" si="0"/>
        <v>20587.68</v>
      </c>
      <c r="M11" s="32"/>
      <c r="O11" s="33"/>
    </row>
    <row r="12" s="2" customFormat="1" ht="23" customHeight="1" spans="1:15">
      <c r="A12" s="14">
        <v>8</v>
      </c>
      <c r="B12" s="15" t="s">
        <v>29</v>
      </c>
      <c r="C12" s="16">
        <v>3055444</v>
      </c>
      <c r="D12" s="16" t="s">
        <v>30</v>
      </c>
      <c r="E12" s="14" t="s">
        <v>16</v>
      </c>
      <c r="F12" s="17">
        <v>19</v>
      </c>
      <c r="G12" s="14">
        <v>28560</v>
      </c>
      <c r="H12" s="14">
        <v>19</v>
      </c>
      <c r="I12" s="14">
        <v>15172.68</v>
      </c>
      <c r="J12" s="14">
        <v>19</v>
      </c>
      <c r="K12" s="14">
        <v>892.68</v>
      </c>
      <c r="L12" s="31">
        <f t="shared" si="0"/>
        <v>44625.36</v>
      </c>
      <c r="M12" s="32"/>
      <c r="O12" s="33"/>
    </row>
    <row r="13" s="2" customFormat="1" ht="21" customHeight="1" spans="1:15">
      <c r="A13" s="14">
        <v>9</v>
      </c>
      <c r="B13" s="15" t="s">
        <v>31</v>
      </c>
      <c r="C13" s="16">
        <v>4142554</v>
      </c>
      <c r="D13" s="16" t="s">
        <v>32</v>
      </c>
      <c r="E13" s="14" t="s">
        <v>16</v>
      </c>
      <c r="F13" s="17">
        <v>45</v>
      </c>
      <c r="G13" s="14">
        <v>62952</v>
      </c>
      <c r="H13" s="14">
        <v>45</v>
      </c>
      <c r="I13" s="14">
        <v>33443.68</v>
      </c>
      <c r="J13" s="14">
        <v>45</v>
      </c>
      <c r="K13" s="14">
        <v>1967.68</v>
      </c>
      <c r="L13" s="31">
        <f t="shared" si="0"/>
        <v>98363.36</v>
      </c>
      <c r="M13" s="32"/>
      <c r="O13" s="33"/>
    </row>
    <row r="14" s="2" customFormat="1" ht="21" customHeight="1" spans="1:15">
      <c r="A14" s="14">
        <v>10</v>
      </c>
      <c r="B14" s="15" t="s">
        <v>33</v>
      </c>
      <c r="C14" s="16">
        <v>65305327966</v>
      </c>
      <c r="D14" s="16" t="s">
        <v>34</v>
      </c>
      <c r="E14" s="14" t="s">
        <v>16</v>
      </c>
      <c r="F14" s="17">
        <v>3</v>
      </c>
      <c r="G14" s="14">
        <v>4392</v>
      </c>
      <c r="H14" s="14">
        <v>3</v>
      </c>
      <c r="I14" s="14">
        <v>2333.28</v>
      </c>
      <c r="J14" s="14">
        <v>3</v>
      </c>
      <c r="K14" s="14">
        <v>137.28</v>
      </c>
      <c r="L14" s="31">
        <f t="shared" si="0"/>
        <v>6862.56</v>
      </c>
      <c r="M14" s="32"/>
      <c r="O14" s="33"/>
    </row>
    <row r="15" s="2" customFormat="1" ht="21" customHeight="1" spans="1:15">
      <c r="A15" s="14">
        <v>11</v>
      </c>
      <c r="B15" s="15" t="s">
        <v>35</v>
      </c>
      <c r="C15" s="16">
        <v>65303091255</v>
      </c>
      <c r="D15" s="16" t="s">
        <v>36</v>
      </c>
      <c r="E15" s="14" t="s">
        <v>16</v>
      </c>
      <c r="F15" s="17">
        <v>5</v>
      </c>
      <c r="G15" s="14">
        <v>7320</v>
      </c>
      <c r="H15" s="14">
        <v>5</v>
      </c>
      <c r="I15" s="14">
        <v>3888.8</v>
      </c>
      <c r="J15" s="14">
        <v>5</v>
      </c>
      <c r="K15" s="14">
        <v>228.8</v>
      </c>
      <c r="L15" s="31">
        <f t="shared" si="0"/>
        <v>11437.6</v>
      </c>
      <c r="M15" s="32"/>
      <c r="O15" s="33"/>
    </row>
    <row r="16" s="2" customFormat="1" ht="21" customHeight="1" spans="1:15">
      <c r="A16" s="14">
        <v>12</v>
      </c>
      <c r="B16" s="15" t="s">
        <v>37</v>
      </c>
      <c r="C16" s="16">
        <v>65303036968</v>
      </c>
      <c r="D16" s="16" t="s">
        <v>38</v>
      </c>
      <c r="E16" s="14" t="s">
        <v>16</v>
      </c>
      <c r="F16" s="17">
        <v>4</v>
      </c>
      <c r="G16" s="14">
        <v>5856</v>
      </c>
      <c r="H16" s="14">
        <v>4</v>
      </c>
      <c r="I16" s="14">
        <v>3111.04</v>
      </c>
      <c r="J16" s="14">
        <v>4</v>
      </c>
      <c r="K16" s="14">
        <v>183.04</v>
      </c>
      <c r="L16" s="31">
        <f t="shared" si="0"/>
        <v>9150.08</v>
      </c>
      <c r="M16" s="32"/>
      <c r="O16" s="33"/>
    </row>
    <row r="17" s="1" customFormat="1" ht="50" customHeight="1" spans="1:13">
      <c r="A17" s="23" t="s">
        <v>39</v>
      </c>
      <c r="B17" s="23"/>
      <c r="C17" s="23"/>
      <c r="D17" s="23"/>
      <c r="E17" s="23"/>
      <c r="F17" s="23">
        <f t="shared" ref="F17:L17" si="1">SUM(F5:F16)</f>
        <v>1013</v>
      </c>
      <c r="G17" s="23">
        <f t="shared" si="1"/>
        <v>1549940.48</v>
      </c>
      <c r="H17" s="23">
        <f t="shared" si="1"/>
        <v>1013</v>
      </c>
      <c r="I17" s="23">
        <f t="shared" si="1"/>
        <v>823838.050000003</v>
      </c>
      <c r="J17" s="23">
        <f t="shared" si="1"/>
        <v>1013</v>
      </c>
      <c r="K17" s="23">
        <f t="shared" si="1"/>
        <v>48417.8099999999</v>
      </c>
      <c r="L17" s="23">
        <f t="shared" si="1"/>
        <v>2422196.34</v>
      </c>
      <c r="M17" s="25" t="s">
        <v>40</v>
      </c>
    </row>
    <row r="20" s="2" customFormat="1" ht="25.8" spans="1:13">
      <c r="A20" s="5" t="s">
        <v>41</v>
      </c>
      <c r="B20" s="6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="2" customFormat="1" ht="12" spans="1:13">
      <c r="A21" s="7" t="s">
        <v>1</v>
      </c>
      <c r="B21" s="7" t="s">
        <v>2</v>
      </c>
      <c r="C21" s="9" t="s">
        <v>3</v>
      </c>
      <c r="D21" s="9" t="s">
        <v>4</v>
      </c>
      <c r="E21" s="9" t="s">
        <v>5</v>
      </c>
      <c r="F21" s="8" t="s">
        <v>6</v>
      </c>
      <c r="G21" s="8"/>
      <c r="H21" s="8"/>
      <c r="I21" s="8"/>
      <c r="J21" s="8"/>
      <c r="K21" s="8"/>
      <c r="L21" s="8" t="s">
        <v>7</v>
      </c>
      <c r="M21" s="8" t="s">
        <v>8</v>
      </c>
    </row>
    <row r="22" s="2" customFormat="1" ht="12" spans="1:13">
      <c r="A22" s="10"/>
      <c r="B22" s="10"/>
      <c r="C22" s="11"/>
      <c r="D22" s="11"/>
      <c r="E22" s="11"/>
      <c r="F22" s="8" t="s">
        <v>9</v>
      </c>
      <c r="G22" s="8"/>
      <c r="H22" s="8" t="s">
        <v>10</v>
      </c>
      <c r="I22" s="8"/>
      <c r="J22" s="8" t="s">
        <v>11</v>
      </c>
      <c r="K22" s="8"/>
      <c r="L22" s="8"/>
      <c r="M22" s="8"/>
    </row>
    <row r="23" s="2" customFormat="1" ht="12" spans="1:13">
      <c r="A23" s="12"/>
      <c r="B23" s="12"/>
      <c r="C23" s="13"/>
      <c r="D23" s="13"/>
      <c r="E23" s="13"/>
      <c r="F23" s="8" t="s">
        <v>12</v>
      </c>
      <c r="G23" s="8" t="s">
        <v>13</v>
      </c>
      <c r="H23" s="8" t="s">
        <v>12</v>
      </c>
      <c r="I23" s="8" t="s">
        <v>13</v>
      </c>
      <c r="J23" s="8" t="s">
        <v>12</v>
      </c>
      <c r="K23" s="8" t="s">
        <v>13</v>
      </c>
      <c r="L23" s="8"/>
      <c r="M23" s="8"/>
    </row>
    <row r="24" s="1" customFormat="1" ht="35" customHeight="1" spans="1:14">
      <c r="A24" s="24">
        <v>1</v>
      </c>
      <c r="B24" s="19" t="s">
        <v>23</v>
      </c>
      <c r="C24" s="18">
        <v>4144126</v>
      </c>
      <c r="D24" s="25" t="s">
        <v>24</v>
      </c>
      <c r="E24" s="18" t="s">
        <v>16</v>
      </c>
      <c r="F24" s="18">
        <v>2</v>
      </c>
      <c r="G24" s="26">
        <v>1464</v>
      </c>
      <c r="H24" s="18">
        <v>2</v>
      </c>
      <c r="I24" s="26">
        <v>366</v>
      </c>
      <c r="J24" s="18">
        <v>2</v>
      </c>
      <c r="K24" s="26">
        <v>91.52</v>
      </c>
      <c r="L24" s="23">
        <f>G24+I24+K24</f>
        <v>1921.52</v>
      </c>
      <c r="M24" s="18"/>
      <c r="N24" s="35"/>
    </row>
    <row r="25" s="3" customFormat="1" ht="35" customHeight="1" spans="1:13">
      <c r="A25" s="27" t="s">
        <v>39</v>
      </c>
      <c r="B25" s="28"/>
      <c r="C25" s="28"/>
      <c r="D25" s="28"/>
      <c r="E25" s="29"/>
      <c r="F25" s="23">
        <f t="shared" ref="F25:L25" si="2">SUM(F24:F24)</f>
        <v>2</v>
      </c>
      <c r="G25" s="30">
        <f t="shared" si="2"/>
        <v>1464</v>
      </c>
      <c r="H25" s="23">
        <f t="shared" si="2"/>
        <v>2</v>
      </c>
      <c r="I25" s="30">
        <f t="shared" si="2"/>
        <v>366</v>
      </c>
      <c r="J25" s="23">
        <f t="shared" si="2"/>
        <v>2</v>
      </c>
      <c r="K25" s="30">
        <f t="shared" si="2"/>
        <v>91.52</v>
      </c>
      <c r="L25" s="23">
        <f t="shared" si="2"/>
        <v>1921.52</v>
      </c>
      <c r="M25" s="38"/>
    </row>
    <row r="26" spans="12:12">
      <c r="L26" s="4">
        <f>L17+L25</f>
        <v>2424117.86</v>
      </c>
    </row>
    <row r="29" spans="12:12">
      <c r="L29" s="4">
        <f>L17+L25</f>
        <v>2424117.86</v>
      </c>
    </row>
  </sheetData>
  <mergeCells count="26">
    <mergeCell ref="A1:M1"/>
    <mergeCell ref="F2:K2"/>
    <mergeCell ref="F3:G3"/>
    <mergeCell ref="H3:I3"/>
    <mergeCell ref="J3:K3"/>
    <mergeCell ref="A17:E17"/>
    <mergeCell ref="A20:M20"/>
    <mergeCell ref="F21:K21"/>
    <mergeCell ref="F22:G22"/>
    <mergeCell ref="H22:I22"/>
    <mergeCell ref="J22:K22"/>
    <mergeCell ref="A25:E25"/>
    <mergeCell ref="A2:A4"/>
    <mergeCell ref="A21:A23"/>
    <mergeCell ref="B2:B4"/>
    <mergeCell ref="B21:B23"/>
    <mergeCell ref="C2:C4"/>
    <mergeCell ref="C21:C23"/>
    <mergeCell ref="D2:D4"/>
    <mergeCell ref="D21:D23"/>
    <mergeCell ref="E2:E4"/>
    <mergeCell ref="E21:E23"/>
    <mergeCell ref="L2:L4"/>
    <mergeCell ref="L21:L23"/>
    <mergeCell ref="M2:M4"/>
    <mergeCell ref="M21:M23"/>
  </mergeCells>
  <pageMargins left="0.75" right="0.75" top="1" bottom="1" header="0.5" footer="0.5"/>
  <pageSetup paperSize="9" scale="7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2024-07-12T10:20:00Z</dcterms:created>
  <dcterms:modified xsi:type="dcterms:W3CDTF">2024-09-04T05:02:10Z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D1D07BDF47E94791A8CEE230EA8292C4</vt:lpwstr>
  </property>
  <property fmtid="{D5CDD505-2E9C-101B-9397-08002B2CF9AE}" pid="3" name="KSOProductBuildVer">
    <vt:lpwstr>2052-11.8.2.11500</vt:lpwstr>
  </property>
</Properties>
</file>