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activeTab="2"/>
  </bookViews>
  <sheets>
    <sheet name="单位第一批" sheetId="1" r:id="rId1"/>
    <sheet name="个人" sheetId="3" r:id="rId2"/>
    <sheet name="27个人明细发放表" sheetId="4" r:id="rId3"/>
  </sheets>
  <definedNames>
    <definedName name="_xlnm.Print_Area" localSheetId="0">单位第一批!$A$1:$K$28</definedName>
    <definedName name="_xlnm.Print_Area" localSheetId="1">个人!#REF!</definedName>
  </definedNames>
  <calcPr calcId="124519"/>
</workbook>
</file>

<file path=xl/calcChain.xml><?xml version="1.0" encoding="utf-8"?>
<calcChain xmlns="http://schemas.openxmlformats.org/spreadsheetml/2006/main">
  <c r="I12" i="3"/>
  <c r="H12"/>
  <c r="G12"/>
  <c r="F12"/>
  <c r="E12"/>
  <c r="D12"/>
  <c r="J10"/>
  <c r="J8"/>
  <c r="J12" s="1"/>
  <c r="I28" i="1"/>
  <c r="H28"/>
  <c r="G28"/>
  <c r="F28"/>
  <c r="E28"/>
  <c r="D28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8" s="1"/>
</calcChain>
</file>

<file path=xl/sharedStrings.xml><?xml version="1.0" encoding="utf-8"?>
<sst xmlns="http://schemas.openxmlformats.org/spreadsheetml/2006/main" count="97" uniqueCount="70">
  <si>
    <t>2025年8月企业新招用劳动者社会保险补贴汇总表（第一批）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</si>
  <si>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</si>
  <si>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</si>
  <si>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</si>
  <si>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</si>
  <si>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</si>
  <si>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</si>
  <si>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</si>
  <si>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</si>
  <si>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</si>
  <si>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</si>
  <si>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</si>
  <si>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乌恰县艾力库提矿业有限责任公司</t>
  </si>
  <si>
    <t>乌恰县吉中悦机动车检测有限公司</t>
  </si>
  <si>
    <t>乌恰县国鑫机动车驾驶员有限公司</t>
  </si>
  <si>
    <t>乌恰县通程进出口贸易有限公司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</si>
  <si>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</si>
  <si>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</si>
  <si>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</si>
  <si>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</si>
  <si>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克州新隆能源开发有限公司</t>
  </si>
  <si>
    <t>乌恰县峰绒精品有限责任公司</t>
  </si>
  <si>
    <t>新疆沐瑞国际货运代理有限公司</t>
  </si>
  <si>
    <t>乌恰县城乡建设市政服务有限责任公司</t>
  </si>
  <si>
    <t>新疆西极昆天文旅有限责任公司</t>
  </si>
  <si>
    <t>新疆华瑞人力资源服务有限责任公司</t>
  </si>
  <si>
    <t>乌恰县远宏财务咨询服务有限公司</t>
  </si>
  <si>
    <t>新疆昆鹰保安服务有限责任公司</t>
  </si>
  <si>
    <t>乌恰县新安物业管理有限责任公司</t>
  </si>
  <si>
    <t>新疆紫金有色金属有限公司</t>
  </si>
  <si>
    <t>克州伊尔克什坦口岸园区西驰国际货运代理有限公司</t>
  </si>
  <si>
    <t>乌恰县白天鹅刺绣有限责任公司</t>
  </si>
  <si>
    <t>新疆丰恰新能源科技有限公司</t>
  </si>
  <si>
    <t>国网新疆电力有限公司乌恰县供电公司</t>
  </si>
  <si>
    <t>新疆易飞腾德农业发展有限公司</t>
  </si>
  <si>
    <t>合计</t>
  </si>
  <si>
    <t>2025年8月企业高校毕业生个人部分社会保险补贴汇总表</t>
  </si>
  <si>
    <t>姓   名</t>
  </si>
  <si>
    <t>补贴
时间</t>
  </si>
  <si>
    <t>缴费
基数</t>
  </si>
  <si>
    <t>养老
（8%）</t>
  </si>
  <si>
    <t>医疗
（2%）</t>
  </si>
  <si>
    <t>失业
（0.5%）</t>
  </si>
  <si>
    <t>2025年8月企业高校毕业生社会保险补贴发放表</t>
    <phoneticPr fontId="20" type="noConversion"/>
  </si>
  <si>
    <r>
      <t>古*</t>
    </r>
    <r>
      <rPr>
        <sz val="11"/>
        <color indexed="8"/>
        <rFont val="宋体"/>
        <family val="3"/>
        <charset val="134"/>
      </rPr>
      <t>*</t>
    </r>
    <r>
      <rPr>
        <sz val="11"/>
        <color indexed="8"/>
        <rFont val="宋体"/>
        <charset val="134"/>
      </rPr>
      <t>娜·买</t>
    </r>
    <r>
      <rPr>
        <sz val="11"/>
        <color indexed="8"/>
        <rFont val="宋体"/>
        <family val="3"/>
        <charset val="134"/>
      </rPr>
      <t>**</t>
    </r>
    <r>
      <rPr>
        <sz val="11"/>
        <color indexed="8"/>
        <rFont val="宋体"/>
        <charset val="134"/>
      </rPr>
      <t>吐尔地</t>
    </r>
    <phoneticPr fontId="20" type="noConversion"/>
  </si>
  <si>
    <r>
      <t>玉*</t>
    </r>
    <r>
      <rPr>
        <sz val="11"/>
        <rFont val="宋体"/>
        <family val="3"/>
        <charset val="134"/>
      </rPr>
      <t>*</t>
    </r>
    <r>
      <rPr>
        <sz val="11"/>
        <rFont val="宋体"/>
        <charset val="134"/>
      </rPr>
      <t>拜克·哈</t>
    </r>
    <r>
      <rPr>
        <sz val="11"/>
        <rFont val="宋体"/>
        <family val="3"/>
        <charset val="134"/>
      </rPr>
      <t>**</t>
    </r>
    <r>
      <rPr>
        <sz val="11"/>
        <rFont val="宋体"/>
        <charset val="134"/>
      </rPr>
      <t>江</t>
    </r>
    <phoneticPr fontId="20" type="noConversion"/>
  </si>
  <si>
    <r>
      <t>艾*拉·买</t>
    </r>
    <r>
      <rPr>
        <sz val="11"/>
        <rFont val="宋体"/>
        <family val="3"/>
        <charset val="134"/>
      </rPr>
      <t>**</t>
    </r>
    <r>
      <rPr>
        <sz val="11"/>
        <rFont val="宋体"/>
        <charset val="134"/>
      </rPr>
      <t>肉孜</t>
    </r>
    <phoneticPr fontId="20" type="noConversion"/>
  </si>
  <si>
    <t>杨*姣</t>
    <phoneticPr fontId="20" type="noConversion"/>
  </si>
  <si>
    <r>
      <t>美*</t>
    </r>
    <r>
      <rPr>
        <sz val="11"/>
        <rFont val="宋体"/>
        <family val="3"/>
        <charset val="134"/>
      </rPr>
      <t>*</t>
    </r>
    <r>
      <rPr>
        <sz val="11"/>
        <rFont val="宋体"/>
        <charset val="134"/>
      </rPr>
      <t>班·肉</t>
    </r>
    <r>
      <rPr>
        <sz val="11"/>
        <rFont val="宋体"/>
        <family val="3"/>
        <charset val="134"/>
      </rPr>
      <t>**</t>
    </r>
    <r>
      <rPr>
        <sz val="11"/>
        <rFont val="宋体"/>
        <charset val="134"/>
      </rPr>
      <t>吉</t>
    </r>
    <phoneticPr fontId="20" type="noConversion"/>
  </si>
  <si>
    <r>
      <t xml:space="preserve">钟  </t>
    </r>
    <r>
      <rPr>
        <sz val="11"/>
        <rFont val="宋体"/>
        <family val="3"/>
        <charset val="134"/>
      </rPr>
      <t>*</t>
    </r>
    <phoneticPr fontId="20" type="noConversion"/>
  </si>
  <si>
    <t>何*飞</t>
    <phoneticPr fontId="20" type="noConversion"/>
  </si>
  <si>
    <t>李*斌</t>
    <phoneticPr fontId="20" type="noConversion"/>
  </si>
  <si>
    <t>包*意</t>
    <phoneticPr fontId="20" type="noConversion"/>
  </si>
  <si>
    <t>焦*伟</t>
    <phoneticPr fontId="20" type="noConversion"/>
  </si>
  <si>
    <t>吴*宇</t>
    <phoneticPr fontId="20" type="noConversion"/>
  </si>
  <si>
    <t>陈*琴</t>
    <phoneticPr fontId="20" type="noConversion"/>
  </si>
  <si>
    <t>杨*鹏</t>
    <phoneticPr fontId="20" type="noConversion"/>
  </si>
  <si>
    <r>
      <t xml:space="preserve">安  </t>
    </r>
    <r>
      <rPr>
        <sz val="11"/>
        <rFont val="宋体"/>
        <family val="3"/>
        <charset val="134"/>
      </rPr>
      <t>*</t>
    </r>
    <phoneticPr fontId="20" type="noConversion"/>
  </si>
  <si>
    <r>
      <t xml:space="preserve">张  </t>
    </r>
    <r>
      <rPr>
        <sz val="11"/>
        <rFont val="宋体"/>
        <family val="3"/>
        <charset val="134"/>
      </rPr>
      <t>*</t>
    </r>
    <phoneticPr fontId="20" type="noConversion"/>
  </si>
  <si>
    <t>张*程</t>
    <phoneticPr fontId="20" type="noConversion"/>
  </si>
  <si>
    <t>莫*磊</t>
    <phoneticPr fontId="20" type="noConversion"/>
  </si>
  <si>
    <t>薛*黎</t>
    <phoneticPr fontId="20" type="noConversion"/>
  </si>
  <si>
    <t>汪*阳</t>
    <phoneticPr fontId="20" type="noConversion"/>
  </si>
  <si>
    <t>张*婕</t>
    <phoneticPr fontId="20" type="noConversion"/>
  </si>
  <si>
    <t>张*国</t>
    <phoneticPr fontId="20" type="noConversion"/>
  </si>
  <si>
    <t>马*武</t>
    <phoneticPr fontId="20" type="noConversion"/>
  </si>
  <si>
    <t>王*生</t>
    <phoneticPr fontId="20" type="noConversion"/>
  </si>
  <si>
    <r>
      <t xml:space="preserve">王  </t>
    </r>
    <r>
      <rPr>
        <sz val="11"/>
        <rFont val="宋体"/>
        <family val="3"/>
        <charset val="134"/>
      </rPr>
      <t>*</t>
    </r>
    <phoneticPr fontId="20" type="noConversion"/>
  </si>
  <si>
    <t>郭*喜</t>
    <phoneticPr fontId="20" type="noConversion"/>
  </si>
  <si>
    <t>皇*娟</t>
    <phoneticPr fontId="20" type="noConversion"/>
  </si>
</sst>
</file>

<file path=xl/styles.xml><?xml version="1.0" encoding="utf-8"?>
<styleSheet xmlns="http://schemas.openxmlformats.org/spreadsheetml/2006/main">
  <numFmts count="2">
    <numFmt numFmtId="178" formatCode="[$-F800]dddd\,\ mmmm\ dd\,\ yyyy"/>
    <numFmt numFmtId="181" formatCode="0.00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方正仿宋_GB2312"/>
      <charset val="134"/>
    </font>
    <font>
      <b/>
      <sz val="12"/>
      <name val="宋体"/>
      <family val="3"/>
      <charset val="134"/>
      <scheme val="minor"/>
    </font>
    <font>
      <sz val="11"/>
      <name val="方正仿宋_GB2312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ajor"/>
    </font>
    <font>
      <b/>
      <sz val="11"/>
      <name val="仿宋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2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5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3" borderId="3" xfId="1" applyNumberFormat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vertical="center" wrapText="1"/>
    </xf>
    <xf numFmtId="181" fontId="13" fillId="0" borderId="0" xfId="0" applyNumberFormat="1" applyFont="1" applyFill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49" fontId="23" fillId="3" borderId="3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23" fillId="3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8"/>
  <sheetViews>
    <sheetView view="pageBreakPreview" workbookViewId="0">
      <selection activeCell="G9" sqref="G9"/>
    </sheetView>
  </sheetViews>
  <sheetFormatPr defaultColWidth="9" defaultRowHeight="14.4"/>
  <cols>
    <col min="1" max="1" width="6.109375" style="26" customWidth="1"/>
    <col min="2" max="2" width="36" style="26" customWidth="1"/>
    <col min="3" max="3" width="14.44140625" style="26" customWidth="1"/>
    <col min="4" max="4" width="9" style="27"/>
    <col min="5" max="5" width="15.21875" style="26" customWidth="1"/>
    <col min="6" max="6" width="9.21875" style="26" customWidth="1"/>
    <col min="7" max="7" width="11.6640625" style="26"/>
    <col min="8" max="8" width="9" style="26"/>
    <col min="9" max="9" width="10.33203125" style="26"/>
    <col min="10" max="10" width="13.77734375" style="26" customWidth="1"/>
    <col min="11" max="11" width="7.77734375" style="26" customWidth="1"/>
    <col min="12" max="12" width="11.44140625" style="26"/>
    <col min="13" max="16384" width="9" style="26"/>
  </cols>
  <sheetData>
    <row r="1" spans="1:11" s="22" customFormat="1" ht="25.8">
      <c r="A1" s="45" t="s">
        <v>0</v>
      </c>
      <c r="B1" s="46"/>
      <c r="C1" s="45"/>
      <c r="D1" s="45"/>
      <c r="E1" s="45"/>
      <c r="F1" s="45"/>
      <c r="G1" s="45"/>
      <c r="H1" s="45"/>
      <c r="I1" s="45"/>
      <c r="J1" s="45"/>
      <c r="K1" s="45"/>
    </row>
    <row r="2" spans="1:11" s="22" customFormat="1" ht="21" customHeight="1">
      <c r="A2" s="52" t="s">
        <v>1</v>
      </c>
      <c r="B2" s="52" t="s">
        <v>2</v>
      </c>
      <c r="C2" s="55" t="s">
        <v>3</v>
      </c>
      <c r="D2" s="47" t="s">
        <v>4</v>
      </c>
      <c r="E2" s="48"/>
      <c r="F2" s="48"/>
      <c r="G2" s="48"/>
      <c r="H2" s="48"/>
      <c r="I2" s="49"/>
      <c r="J2" s="50" t="s">
        <v>5</v>
      </c>
      <c r="K2" s="50" t="s">
        <v>6</v>
      </c>
    </row>
    <row r="3" spans="1:11" s="22" customFormat="1" ht="21" customHeight="1">
      <c r="A3" s="53"/>
      <c r="B3" s="53"/>
      <c r="C3" s="56"/>
      <c r="D3" s="50" t="s">
        <v>7</v>
      </c>
      <c r="E3" s="50"/>
      <c r="F3" s="50" t="s">
        <v>8</v>
      </c>
      <c r="G3" s="50"/>
      <c r="H3" s="50" t="s">
        <v>9</v>
      </c>
      <c r="I3" s="50"/>
      <c r="J3" s="50"/>
      <c r="K3" s="50"/>
    </row>
    <row r="4" spans="1:11" s="22" customFormat="1" ht="22.95" customHeight="1">
      <c r="A4" s="54"/>
      <c r="B4" s="54"/>
      <c r="C4" s="57"/>
      <c r="D4" s="39" t="s">
        <v>10</v>
      </c>
      <c r="E4" s="39" t="s">
        <v>11</v>
      </c>
      <c r="F4" s="39" t="s">
        <v>10</v>
      </c>
      <c r="G4" s="39" t="s">
        <v>11</v>
      </c>
      <c r="H4" s="39" t="s">
        <v>10</v>
      </c>
      <c r="I4" s="39" t="s">
        <v>11</v>
      </c>
      <c r="J4" s="50"/>
      <c r="K4" s="50"/>
    </row>
    <row r="5" spans="1:11" s="38" customFormat="1" ht="19.95" customHeight="1">
      <c r="A5" s="40">
        <v>1</v>
      </c>
      <c r="B5" s="40" t="s">
        <v>12</v>
      </c>
      <c r="C5" s="41">
        <v>45870</v>
      </c>
      <c r="D5" s="40">
        <v>5</v>
      </c>
      <c r="E5" s="42">
        <v>3999.2</v>
      </c>
      <c r="F5" s="40">
        <v>5</v>
      </c>
      <c r="G5" s="42">
        <v>2124.6</v>
      </c>
      <c r="H5" s="40">
        <v>5</v>
      </c>
      <c r="I5" s="42">
        <v>125</v>
      </c>
      <c r="J5" s="42">
        <f>E5+G5+I5</f>
        <v>6248.7999999999993</v>
      </c>
    </row>
    <row r="6" spans="1:11" s="38" customFormat="1" ht="19.95" customHeight="1">
      <c r="A6" s="40">
        <v>2</v>
      </c>
      <c r="B6" s="40" t="s">
        <v>13</v>
      </c>
      <c r="C6" s="41">
        <v>45870</v>
      </c>
      <c r="D6" s="40">
        <v>11</v>
      </c>
      <c r="E6" s="42">
        <v>8798.24</v>
      </c>
      <c r="F6" s="40">
        <v>11</v>
      </c>
      <c r="G6" s="42">
        <v>4674.12</v>
      </c>
      <c r="H6" s="40">
        <v>11</v>
      </c>
      <c r="I6" s="42">
        <v>275</v>
      </c>
      <c r="J6" s="42">
        <f>E6+G6+I6</f>
        <v>13747.36</v>
      </c>
    </row>
    <row r="7" spans="1:11" s="38" customFormat="1" ht="19.95" customHeight="1">
      <c r="A7" s="40">
        <v>3</v>
      </c>
      <c r="B7" s="40" t="s">
        <v>14</v>
      </c>
      <c r="C7" s="41">
        <v>45870</v>
      </c>
      <c r="D7" s="40">
        <v>3</v>
      </c>
      <c r="E7" s="42">
        <v>2399.52</v>
      </c>
      <c r="F7" s="40">
        <v>3</v>
      </c>
      <c r="G7" s="42">
        <v>1274.76</v>
      </c>
      <c r="H7" s="40">
        <v>3</v>
      </c>
      <c r="I7" s="42">
        <v>75</v>
      </c>
      <c r="J7" s="42">
        <f>E7+G7+I7</f>
        <v>3749.2799999999997</v>
      </c>
    </row>
    <row r="8" spans="1:11" s="38" customFormat="1" ht="19.95" customHeight="1">
      <c r="A8" s="40">
        <v>4</v>
      </c>
      <c r="B8" s="40" t="s">
        <v>15</v>
      </c>
      <c r="C8" s="41">
        <v>45870</v>
      </c>
      <c r="D8" s="40">
        <v>1</v>
      </c>
      <c r="E8" s="42">
        <v>799.84</v>
      </c>
      <c r="F8" s="40">
        <v>1</v>
      </c>
      <c r="G8" s="42">
        <v>424.92</v>
      </c>
      <c r="H8" s="40">
        <v>1</v>
      </c>
      <c r="I8" s="42">
        <v>25</v>
      </c>
      <c r="J8" s="42">
        <f t="shared" ref="J8:J25" si="0">E8+G8+I8</f>
        <v>1249.76</v>
      </c>
    </row>
    <row r="9" spans="1:11" s="38" customFormat="1" ht="19.95" customHeight="1">
      <c r="A9" s="40">
        <v>5</v>
      </c>
      <c r="B9" s="40" t="s">
        <v>16</v>
      </c>
      <c r="C9" s="41">
        <v>45870</v>
      </c>
      <c r="D9" s="40">
        <v>53</v>
      </c>
      <c r="E9" s="42">
        <v>42695.68</v>
      </c>
      <c r="F9" s="40">
        <v>53</v>
      </c>
      <c r="G9" s="42">
        <v>22682.34</v>
      </c>
      <c r="H9" s="40">
        <v>53</v>
      </c>
      <c r="I9" s="42">
        <v>1334.5</v>
      </c>
      <c r="J9" s="42">
        <f t="shared" si="0"/>
        <v>66712.52</v>
      </c>
    </row>
    <row r="10" spans="1:11" s="38" customFormat="1" ht="28.8" customHeight="1">
      <c r="A10" s="40">
        <v>6</v>
      </c>
      <c r="B10" s="40" t="s">
        <v>17</v>
      </c>
      <c r="C10" s="41">
        <v>45870</v>
      </c>
      <c r="D10" s="40">
        <v>80</v>
      </c>
      <c r="E10" s="42">
        <v>63987.199999999997</v>
      </c>
      <c r="F10" s="40">
        <v>80</v>
      </c>
      <c r="G10" s="42">
        <v>33993.599999999999</v>
      </c>
      <c r="H10" s="40">
        <v>80</v>
      </c>
      <c r="I10" s="42">
        <v>2000</v>
      </c>
      <c r="J10" s="42">
        <f t="shared" si="0"/>
        <v>99980.799999999988</v>
      </c>
    </row>
    <row r="11" spans="1:11" s="38" customFormat="1" ht="19.95" customHeight="1">
      <c r="A11" s="40">
        <v>7</v>
      </c>
      <c r="B11" s="40" t="s">
        <v>18</v>
      </c>
      <c r="C11" s="41">
        <v>45870</v>
      </c>
      <c r="D11" s="40">
        <v>8</v>
      </c>
      <c r="E11" s="42">
        <v>6398.72</v>
      </c>
      <c r="F11" s="40">
        <v>8</v>
      </c>
      <c r="G11" s="42">
        <v>3399.36</v>
      </c>
      <c r="H11" s="40">
        <v>8</v>
      </c>
      <c r="I11" s="42">
        <v>200</v>
      </c>
      <c r="J11" s="42">
        <f t="shared" si="0"/>
        <v>9998.08</v>
      </c>
    </row>
    <row r="12" spans="1:11" s="38" customFormat="1" ht="19.95" customHeight="1">
      <c r="A12" s="40">
        <v>8</v>
      </c>
      <c r="B12" s="40" t="s">
        <v>19</v>
      </c>
      <c r="C12" s="41">
        <v>45870</v>
      </c>
      <c r="D12" s="40">
        <v>8</v>
      </c>
      <c r="E12" s="42">
        <v>6398.72</v>
      </c>
      <c r="F12" s="40">
        <v>8</v>
      </c>
      <c r="G12" s="42">
        <v>3399.36</v>
      </c>
      <c r="H12" s="40">
        <v>8</v>
      </c>
      <c r="I12" s="42">
        <v>200</v>
      </c>
      <c r="J12" s="42">
        <f t="shared" si="0"/>
        <v>9998.08</v>
      </c>
    </row>
    <row r="13" spans="1:11" s="38" customFormat="1" ht="19.95" customHeight="1">
      <c r="A13" s="40">
        <v>9</v>
      </c>
      <c r="B13" s="40" t="s">
        <v>20</v>
      </c>
      <c r="C13" s="41">
        <v>45870</v>
      </c>
      <c r="D13" s="40">
        <v>22</v>
      </c>
      <c r="E13" s="42">
        <v>29328.639999999999</v>
      </c>
      <c r="F13" s="40">
        <v>22</v>
      </c>
      <c r="G13" s="42">
        <v>15580.84</v>
      </c>
      <c r="H13" s="40">
        <v>22</v>
      </c>
      <c r="I13" s="42">
        <v>916.52</v>
      </c>
      <c r="J13" s="42">
        <f t="shared" si="0"/>
        <v>45825.999999999993</v>
      </c>
    </row>
    <row r="14" spans="1:11" s="38" customFormat="1" ht="19.95" customHeight="1">
      <c r="A14" s="40">
        <v>10</v>
      </c>
      <c r="B14" s="40" t="s">
        <v>21</v>
      </c>
      <c r="C14" s="41">
        <v>45870</v>
      </c>
      <c r="D14" s="40">
        <v>5</v>
      </c>
      <c r="E14" s="42">
        <v>3999.2</v>
      </c>
      <c r="F14" s="40">
        <v>5</v>
      </c>
      <c r="G14" s="42">
        <v>2124.6</v>
      </c>
      <c r="H14" s="40">
        <v>5</v>
      </c>
      <c r="I14" s="42">
        <v>125</v>
      </c>
      <c r="J14" s="42">
        <f t="shared" si="0"/>
        <v>6248.7999999999993</v>
      </c>
    </row>
    <row r="15" spans="1:11" s="38" customFormat="1" ht="19.95" customHeight="1">
      <c r="A15" s="40">
        <v>11</v>
      </c>
      <c r="B15" s="40" t="s">
        <v>22</v>
      </c>
      <c r="C15" s="41">
        <v>45870</v>
      </c>
      <c r="D15" s="40">
        <v>8</v>
      </c>
      <c r="E15" s="42">
        <v>6398.72</v>
      </c>
      <c r="F15" s="40">
        <v>8</v>
      </c>
      <c r="G15" s="42">
        <v>3399.36</v>
      </c>
      <c r="H15" s="40">
        <v>8</v>
      </c>
      <c r="I15" s="42">
        <v>200</v>
      </c>
      <c r="J15" s="42">
        <f t="shared" si="0"/>
        <v>9998.08</v>
      </c>
    </row>
    <row r="16" spans="1:11" s="38" customFormat="1" ht="19.95" customHeight="1">
      <c r="A16" s="40">
        <v>12</v>
      </c>
      <c r="B16" s="40" t="s">
        <v>23</v>
      </c>
      <c r="C16" s="41">
        <v>45870</v>
      </c>
      <c r="D16" s="40">
        <v>1</v>
      </c>
      <c r="E16" s="42">
        <v>799.84</v>
      </c>
      <c r="F16" s="40">
        <v>1</v>
      </c>
      <c r="G16" s="42">
        <v>424.92</v>
      </c>
      <c r="H16" s="40">
        <v>1</v>
      </c>
      <c r="I16" s="42">
        <v>25</v>
      </c>
      <c r="J16" s="42">
        <f t="shared" si="0"/>
        <v>1249.76</v>
      </c>
    </row>
    <row r="17" spans="1:11" s="38" customFormat="1" ht="19.95" customHeight="1">
      <c r="A17" s="40">
        <v>13</v>
      </c>
      <c r="B17" s="40" t="s">
        <v>24</v>
      </c>
      <c r="C17" s="41">
        <v>45870</v>
      </c>
      <c r="D17" s="40">
        <v>10</v>
      </c>
      <c r="E17" s="42">
        <v>7998.4</v>
      </c>
      <c r="F17" s="40">
        <v>10</v>
      </c>
      <c r="G17" s="42">
        <v>4249.2</v>
      </c>
      <c r="H17" s="40">
        <v>10</v>
      </c>
      <c r="I17" s="42">
        <v>250</v>
      </c>
      <c r="J17" s="42">
        <f t="shared" si="0"/>
        <v>12497.599999999999</v>
      </c>
    </row>
    <row r="18" spans="1:11" s="38" customFormat="1" ht="19.95" customHeight="1">
      <c r="A18" s="40">
        <v>14</v>
      </c>
      <c r="B18" s="40" t="s">
        <v>25</v>
      </c>
      <c r="C18" s="41">
        <v>45870</v>
      </c>
      <c r="D18" s="40">
        <v>96</v>
      </c>
      <c r="E18" s="42">
        <v>76784.639999999999</v>
      </c>
      <c r="F18" s="40">
        <v>96</v>
      </c>
      <c r="G18" s="42">
        <v>40792.32</v>
      </c>
      <c r="H18" s="40">
        <v>96</v>
      </c>
      <c r="I18" s="42">
        <v>2400</v>
      </c>
      <c r="J18" s="42">
        <f t="shared" si="0"/>
        <v>119976.95999999999</v>
      </c>
    </row>
    <row r="19" spans="1:11" s="38" customFormat="1" ht="19.95" customHeight="1">
      <c r="A19" s="40">
        <v>15</v>
      </c>
      <c r="B19" s="40" t="s">
        <v>26</v>
      </c>
      <c r="C19" s="41">
        <v>45870</v>
      </c>
      <c r="D19" s="40">
        <v>3</v>
      </c>
      <c r="E19" s="42">
        <v>2399.52</v>
      </c>
      <c r="F19" s="40">
        <v>3</v>
      </c>
      <c r="G19" s="42">
        <v>1274.76</v>
      </c>
      <c r="H19" s="40">
        <v>3</v>
      </c>
      <c r="I19" s="42">
        <v>75</v>
      </c>
      <c r="J19" s="42">
        <f t="shared" si="0"/>
        <v>3749.2799999999997</v>
      </c>
    </row>
    <row r="20" spans="1:11" s="38" customFormat="1" ht="19.95" customHeight="1">
      <c r="A20" s="40">
        <v>16</v>
      </c>
      <c r="B20" s="40" t="s">
        <v>27</v>
      </c>
      <c r="C20" s="41">
        <v>45870</v>
      </c>
      <c r="D20" s="40">
        <v>11</v>
      </c>
      <c r="E20" s="42">
        <v>8798.24</v>
      </c>
      <c r="F20" s="40">
        <v>11</v>
      </c>
      <c r="G20" s="42">
        <v>4674.12</v>
      </c>
      <c r="H20" s="40">
        <v>11</v>
      </c>
      <c r="I20" s="42">
        <v>275</v>
      </c>
      <c r="J20" s="42">
        <f t="shared" si="0"/>
        <v>13747.36</v>
      </c>
    </row>
    <row r="21" spans="1:11" s="38" customFormat="1" ht="19.95" customHeight="1">
      <c r="A21" s="40">
        <v>17</v>
      </c>
      <c r="B21" s="40" t="s">
        <v>28</v>
      </c>
      <c r="C21" s="41">
        <v>45870</v>
      </c>
      <c r="D21" s="40">
        <v>20</v>
      </c>
      <c r="E21" s="42">
        <v>15996.8</v>
      </c>
      <c r="F21" s="40">
        <v>20</v>
      </c>
      <c r="G21" s="42">
        <v>8498.4</v>
      </c>
      <c r="H21" s="40">
        <v>20</v>
      </c>
      <c r="I21" s="42">
        <v>500</v>
      </c>
      <c r="J21" s="42">
        <f t="shared" si="0"/>
        <v>24995.199999999997</v>
      </c>
    </row>
    <row r="22" spans="1:11" s="38" customFormat="1" ht="19.95" customHeight="1">
      <c r="A22" s="40">
        <v>18</v>
      </c>
      <c r="B22" s="40" t="s">
        <v>29</v>
      </c>
      <c r="C22" s="41">
        <v>45870</v>
      </c>
      <c r="D22" s="40">
        <v>236</v>
      </c>
      <c r="E22" s="42">
        <v>191162.72</v>
      </c>
      <c r="F22" s="40">
        <v>236</v>
      </c>
      <c r="G22" s="42">
        <v>101556.33</v>
      </c>
      <c r="H22" s="40">
        <v>236</v>
      </c>
      <c r="I22" s="42">
        <v>5974.97</v>
      </c>
      <c r="J22" s="42">
        <f t="shared" si="0"/>
        <v>298694.01999999996</v>
      </c>
    </row>
    <row r="23" spans="1:11" s="38" customFormat="1" ht="24" customHeight="1">
      <c r="A23" s="40">
        <v>19</v>
      </c>
      <c r="B23" s="40" t="s">
        <v>30</v>
      </c>
      <c r="C23" s="41">
        <v>45870</v>
      </c>
      <c r="D23" s="40">
        <v>1</v>
      </c>
      <c r="E23" s="42">
        <v>799.84</v>
      </c>
      <c r="F23" s="40">
        <v>1</v>
      </c>
      <c r="G23" s="42">
        <v>424.92</v>
      </c>
      <c r="H23" s="40">
        <v>1</v>
      </c>
      <c r="I23" s="42">
        <v>25</v>
      </c>
      <c r="J23" s="42">
        <f t="shared" si="0"/>
        <v>1249.76</v>
      </c>
    </row>
    <row r="24" spans="1:11" s="38" customFormat="1" ht="19.95" customHeight="1">
      <c r="A24" s="40">
        <v>20</v>
      </c>
      <c r="B24" s="40" t="s">
        <v>31</v>
      </c>
      <c r="C24" s="41">
        <v>45870</v>
      </c>
      <c r="D24" s="40">
        <v>10</v>
      </c>
      <c r="E24" s="42">
        <v>7998.4</v>
      </c>
      <c r="F24" s="40">
        <v>10</v>
      </c>
      <c r="G24" s="42">
        <v>4249.2</v>
      </c>
      <c r="H24" s="40">
        <v>10</v>
      </c>
      <c r="I24" s="42">
        <v>250</v>
      </c>
      <c r="J24" s="42">
        <f t="shared" si="0"/>
        <v>12497.599999999999</v>
      </c>
    </row>
    <row r="25" spans="1:11" s="38" customFormat="1" ht="19.95" customHeight="1">
      <c r="A25" s="40">
        <v>21</v>
      </c>
      <c r="B25" s="40" t="s">
        <v>32</v>
      </c>
      <c r="C25" s="41">
        <v>45870</v>
      </c>
      <c r="D25" s="40">
        <v>37</v>
      </c>
      <c r="E25" s="42">
        <v>29594.080000000002</v>
      </c>
      <c r="F25" s="40">
        <v>37</v>
      </c>
      <c r="G25" s="42">
        <v>15722.04</v>
      </c>
      <c r="H25" s="40">
        <v>37</v>
      </c>
      <c r="I25" s="42">
        <v>925</v>
      </c>
      <c r="J25" s="42">
        <f t="shared" si="0"/>
        <v>46241.120000000003</v>
      </c>
    </row>
    <row r="26" spans="1:11" s="38" customFormat="1" ht="19.95" customHeight="1">
      <c r="A26" s="40">
        <v>22</v>
      </c>
      <c r="B26" s="40" t="s">
        <v>33</v>
      </c>
      <c r="C26" s="41">
        <v>45870</v>
      </c>
      <c r="D26" s="40">
        <v>2</v>
      </c>
      <c r="E26" s="42">
        <v>1760</v>
      </c>
      <c r="F26" s="40">
        <v>2</v>
      </c>
      <c r="G26" s="42">
        <v>935</v>
      </c>
      <c r="H26" s="40">
        <v>2</v>
      </c>
      <c r="I26" s="42">
        <v>55</v>
      </c>
      <c r="J26" s="42">
        <v>2750</v>
      </c>
    </row>
    <row r="27" spans="1:11" s="38" customFormat="1" ht="19.95" customHeight="1">
      <c r="A27" s="40">
        <v>23</v>
      </c>
      <c r="B27" s="40" t="s">
        <v>34</v>
      </c>
      <c r="C27" s="41">
        <v>45870</v>
      </c>
      <c r="D27" s="40">
        <v>3</v>
      </c>
      <c r="E27" s="42">
        <v>2399.52</v>
      </c>
      <c r="F27" s="40">
        <v>3</v>
      </c>
      <c r="G27" s="42">
        <v>1274.82</v>
      </c>
      <c r="H27" s="40">
        <v>3</v>
      </c>
      <c r="I27" s="42">
        <v>75</v>
      </c>
      <c r="J27" s="42">
        <v>3749.34</v>
      </c>
    </row>
    <row r="28" spans="1:11" s="23" customFormat="1" ht="49.95" customHeight="1">
      <c r="A28" s="51" t="s">
        <v>35</v>
      </c>
      <c r="B28" s="51"/>
      <c r="C28" s="51"/>
      <c r="D28" s="43">
        <f t="shared" ref="D28:J28" si="1">SUM(D5:D27)</f>
        <v>634</v>
      </c>
      <c r="E28" s="43">
        <f t="shared" si="1"/>
        <v>521695.68000000005</v>
      </c>
      <c r="F28" s="43">
        <f t="shared" si="1"/>
        <v>634</v>
      </c>
      <c r="G28" s="43">
        <f t="shared" si="1"/>
        <v>277153.89</v>
      </c>
      <c r="H28" s="43">
        <f t="shared" si="1"/>
        <v>634</v>
      </c>
      <c r="I28" s="43">
        <f t="shared" si="1"/>
        <v>16305.990000000002</v>
      </c>
      <c r="J28" s="43">
        <f t="shared" si="1"/>
        <v>815155.55999999994</v>
      </c>
      <c r="K28" s="44"/>
    </row>
  </sheetData>
  <mergeCells count="11">
    <mergeCell ref="A28:C28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20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4:M12"/>
  <sheetViews>
    <sheetView view="pageBreakPreview" topLeftCell="B1" workbookViewId="0">
      <selection activeCell="A4" sqref="A4:K4"/>
    </sheetView>
  </sheetViews>
  <sheetFormatPr defaultColWidth="9" defaultRowHeight="14.4"/>
  <cols>
    <col min="1" max="1" width="9" style="26"/>
    <col min="2" max="2" width="35.77734375" style="26" customWidth="1"/>
    <col min="3" max="3" width="14.44140625" style="26" customWidth="1"/>
    <col min="4" max="4" width="9" style="27"/>
    <col min="5" max="5" width="11.44140625" style="26"/>
    <col min="6" max="6" width="9" style="26"/>
    <col min="7" max="7" width="10.33203125" style="26"/>
    <col min="8" max="8" width="9" style="26"/>
    <col min="9" max="9" width="9.33203125" style="26"/>
    <col min="10" max="10" width="13.77734375" style="26" customWidth="1"/>
    <col min="11" max="11" width="10.88671875" style="26" customWidth="1"/>
    <col min="12" max="16384" width="9" style="26"/>
  </cols>
  <sheetData>
    <row r="4" spans="1:13" s="22" customFormat="1" ht="46.95" customHeight="1">
      <c r="A4" s="45" t="s">
        <v>36</v>
      </c>
      <c r="B4" s="46"/>
      <c r="C4" s="45"/>
      <c r="D4" s="45"/>
      <c r="E4" s="45"/>
      <c r="F4" s="45"/>
      <c r="G4" s="45"/>
      <c r="H4" s="45"/>
      <c r="I4" s="45"/>
      <c r="J4" s="45"/>
      <c r="K4" s="45"/>
    </row>
    <row r="5" spans="1:13" s="23" customFormat="1" ht="19.05" customHeight="1">
      <c r="A5" s="62" t="s">
        <v>1</v>
      </c>
      <c r="B5" s="62" t="s">
        <v>2</v>
      </c>
      <c r="C5" s="65" t="s">
        <v>3</v>
      </c>
      <c r="D5" s="58" t="s">
        <v>4</v>
      </c>
      <c r="E5" s="58"/>
      <c r="F5" s="58"/>
      <c r="G5" s="58"/>
      <c r="H5" s="58"/>
      <c r="I5" s="58"/>
      <c r="J5" s="58" t="s">
        <v>5</v>
      </c>
      <c r="K5" s="58" t="s">
        <v>6</v>
      </c>
    </row>
    <row r="6" spans="1:13" s="23" customFormat="1" ht="19.05" customHeight="1">
      <c r="A6" s="63"/>
      <c r="B6" s="63"/>
      <c r="C6" s="66"/>
      <c r="D6" s="58" t="s">
        <v>7</v>
      </c>
      <c r="E6" s="58"/>
      <c r="F6" s="58" t="s">
        <v>8</v>
      </c>
      <c r="G6" s="58"/>
      <c r="H6" s="58" t="s">
        <v>9</v>
      </c>
      <c r="I6" s="58"/>
      <c r="J6" s="58"/>
      <c r="K6" s="58"/>
    </row>
    <row r="7" spans="1:13" s="23" customFormat="1" ht="19.05" customHeight="1">
      <c r="A7" s="64"/>
      <c r="B7" s="64"/>
      <c r="C7" s="67"/>
      <c r="D7" s="28" t="s">
        <v>10</v>
      </c>
      <c r="E7" s="28" t="s">
        <v>11</v>
      </c>
      <c r="F7" s="28" t="s">
        <v>10</v>
      </c>
      <c r="G7" s="28" t="s">
        <v>11</v>
      </c>
      <c r="H7" s="28" t="s">
        <v>10</v>
      </c>
      <c r="I7" s="28" t="s">
        <v>11</v>
      </c>
      <c r="J7" s="58"/>
      <c r="K7" s="58"/>
    </row>
    <row r="8" spans="1:13" s="24" customFormat="1" ht="88.05" customHeight="1">
      <c r="A8" s="29">
        <v>1</v>
      </c>
      <c r="B8" s="30" t="s">
        <v>20</v>
      </c>
      <c r="C8" s="32">
        <v>45870</v>
      </c>
      <c r="D8" s="31">
        <v>22</v>
      </c>
      <c r="E8" s="31">
        <v>14664.32</v>
      </c>
      <c r="F8" s="31">
        <v>22</v>
      </c>
      <c r="G8" s="31">
        <v>3666.08</v>
      </c>
      <c r="H8" s="31">
        <v>22</v>
      </c>
      <c r="I8" s="31">
        <v>916.52</v>
      </c>
      <c r="J8" s="33">
        <f>E8+G8+I8+K9</f>
        <v>19246.920000000002</v>
      </c>
      <c r="K8" s="34"/>
    </row>
    <row r="9" spans="1:13" s="22" customFormat="1" ht="94.95" customHeight="1">
      <c r="A9" s="29">
        <v>2</v>
      </c>
      <c r="B9" s="30" t="s">
        <v>13</v>
      </c>
      <c r="C9" s="32">
        <v>45870</v>
      </c>
      <c r="D9" s="31">
        <v>2</v>
      </c>
      <c r="E9" s="14">
        <v>799.84</v>
      </c>
      <c r="F9" s="31">
        <v>2</v>
      </c>
      <c r="G9" s="14">
        <v>199.96</v>
      </c>
      <c r="H9" s="31">
        <v>2</v>
      </c>
      <c r="I9" s="14">
        <v>50</v>
      </c>
      <c r="J9" s="33">
        <v>1049.8</v>
      </c>
      <c r="K9" s="34"/>
      <c r="M9" s="35"/>
    </row>
    <row r="10" spans="1:13" s="22" customFormat="1" ht="94.95" customHeight="1">
      <c r="A10" s="29">
        <v>3</v>
      </c>
      <c r="B10" s="30" t="s">
        <v>28</v>
      </c>
      <c r="C10" s="32">
        <v>45870</v>
      </c>
      <c r="D10" s="31">
        <v>1</v>
      </c>
      <c r="E10" s="14">
        <v>399.92</v>
      </c>
      <c r="F10" s="31">
        <v>1</v>
      </c>
      <c r="G10" s="14">
        <v>99.98</v>
      </c>
      <c r="H10" s="31">
        <v>1</v>
      </c>
      <c r="I10" s="14">
        <v>25</v>
      </c>
      <c r="J10" s="33">
        <f>E10+G10+I10+K9</f>
        <v>524.90000000000009</v>
      </c>
      <c r="K10" s="34"/>
      <c r="M10" s="35"/>
    </row>
    <row r="11" spans="1:13" s="22" customFormat="1" ht="94.95" customHeight="1">
      <c r="A11" s="29">
        <v>4</v>
      </c>
      <c r="B11" s="30" t="s">
        <v>33</v>
      </c>
      <c r="C11" s="32">
        <v>45870</v>
      </c>
      <c r="D11" s="31">
        <v>2</v>
      </c>
      <c r="E11" s="14">
        <v>880</v>
      </c>
      <c r="F11" s="31">
        <v>2</v>
      </c>
      <c r="G11" s="14">
        <v>220</v>
      </c>
      <c r="H11" s="31">
        <v>2</v>
      </c>
      <c r="I11" s="14">
        <v>55</v>
      </c>
      <c r="J11" s="33">
        <v>1155</v>
      </c>
      <c r="K11" s="36"/>
      <c r="M11" s="35"/>
    </row>
    <row r="12" spans="1:13" s="25" customFormat="1" ht="49.95" customHeight="1">
      <c r="A12" s="59" t="s">
        <v>35</v>
      </c>
      <c r="B12" s="60"/>
      <c r="C12" s="61"/>
      <c r="D12" s="21">
        <f t="shared" ref="D12:J12" si="0">D8+D9+D10+D11</f>
        <v>27</v>
      </c>
      <c r="E12" s="21">
        <f t="shared" si="0"/>
        <v>16744.080000000002</v>
      </c>
      <c r="F12" s="21">
        <f t="shared" si="0"/>
        <v>27</v>
      </c>
      <c r="G12" s="21">
        <f t="shared" si="0"/>
        <v>4186.0200000000004</v>
      </c>
      <c r="H12" s="21">
        <f t="shared" si="0"/>
        <v>27</v>
      </c>
      <c r="I12" s="21">
        <f t="shared" si="0"/>
        <v>1046.52</v>
      </c>
      <c r="J12" s="33">
        <f t="shared" si="0"/>
        <v>21976.620000000003</v>
      </c>
      <c r="K12" s="37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0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workbookViewId="0">
      <selection activeCell="B32" sqref="B32"/>
    </sheetView>
  </sheetViews>
  <sheetFormatPr defaultColWidth="9" defaultRowHeight="15.6"/>
  <cols>
    <col min="1" max="1" width="4" style="6" customWidth="1"/>
    <col min="2" max="2" width="8.6640625" style="6" customWidth="1"/>
    <col min="3" max="3" width="8.21875" style="6" customWidth="1"/>
    <col min="4" max="4" width="5" style="6" customWidth="1"/>
    <col min="5" max="5" width="11.21875" style="6" customWidth="1"/>
    <col min="6" max="6" width="10.6640625" style="6" customWidth="1"/>
    <col min="7" max="7" width="12.33203125" style="6" customWidth="1"/>
    <col min="8" max="8" width="40.6640625" style="6" customWidth="1"/>
    <col min="9" max="16384" width="9" style="6"/>
  </cols>
  <sheetData>
    <row r="1" spans="1:8" s="1" customFormat="1" ht="36" customHeight="1">
      <c r="A1" s="71" t="s">
        <v>43</v>
      </c>
      <c r="B1" s="68"/>
      <c r="C1" s="68"/>
      <c r="D1" s="68"/>
      <c r="E1" s="68"/>
      <c r="F1" s="68"/>
      <c r="G1" s="68"/>
      <c r="H1" s="68"/>
    </row>
    <row r="2" spans="1:8" s="2" customFormat="1" ht="49.95" customHeight="1">
      <c r="A2" s="8" t="s">
        <v>1</v>
      </c>
      <c r="B2" s="8" t="s">
        <v>37</v>
      </c>
      <c r="C2" s="7" t="s">
        <v>38</v>
      </c>
      <c r="D2" s="7" t="s">
        <v>39</v>
      </c>
      <c r="E2" s="7" t="s">
        <v>40</v>
      </c>
      <c r="F2" s="7" t="s">
        <v>41</v>
      </c>
      <c r="G2" s="7" t="s">
        <v>42</v>
      </c>
      <c r="H2" s="8" t="s">
        <v>35</v>
      </c>
    </row>
    <row r="3" spans="1:8" s="3" customFormat="1" ht="70.05" customHeight="1">
      <c r="A3" s="9">
        <v>1</v>
      </c>
      <c r="B3" s="72" t="s">
        <v>44</v>
      </c>
      <c r="C3" s="14">
        <v>2025.8</v>
      </c>
      <c r="D3" s="13">
        <v>4999</v>
      </c>
      <c r="E3" s="15">
        <v>399.92</v>
      </c>
      <c r="F3" s="15">
        <v>99.98</v>
      </c>
      <c r="G3" s="15">
        <v>25</v>
      </c>
      <c r="H3" s="15">
        <v>524.9</v>
      </c>
    </row>
    <row r="4" spans="1:8" s="4" customFormat="1" ht="30" customHeight="1">
      <c r="A4" s="69"/>
      <c r="B4" s="69"/>
      <c r="C4" s="69"/>
      <c r="D4" s="69"/>
      <c r="E4" s="16">
        <v>399.92</v>
      </c>
      <c r="F4" s="16">
        <v>99.98</v>
      </c>
      <c r="G4" s="16">
        <v>25</v>
      </c>
      <c r="H4" s="16">
        <v>524.9</v>
      </c>
    </row>
    <row r="5" spans="1:8" s="5" customFormat="1" ht="49.05" customHeight="1">
      <c r="A5" s="10">
        <v>1</v>
      </c>
      <c r="B5" s="73" t="s">
        <v>45</v>
      </c>
      <c r="C5" s="17">
        <v>2025.8</v>
      </c>
      <c r="D5" s="11">
        <v>4999</v>
      </c>
      <c r="E5" s="17">
        <v>399.92</v>
      </c>
      <c r="F5" s="17">
        <v>99.98</v>
      </c>
      <c r="G5" s="18">
        <v>25</v>
      </c>
      <c r="H5" s="17">
        <v>524.9</v>
      </c>
    </row>
    <row r="6" spans="1:8" s="5" customFormat="1" ht="51" customHeight="1">
      <c r="A6" s="12">
        <v>2</v>
      </c>
      <c r="B6" s="74" t="s">
        <v>46</v>
      </c>
      <c r="C6" s="17">
        <v>2025.8</v>
      </c>
      <c r="D6" s="19">
        <v>4999</v>
      </c>
      <c r="E6" s="20">
        <v>399.92</v>
      </c>
      <c r="F6" s="20">
        <v>99.98</v>
      </c>
      <c r="G6" s="18">
        <v>25</v>
      </c>
      <c r="H6" s="19">
        <v>524.9</v>
      </c>
    </row>
    <row r="7" spans="1:8" s="4" customFormat="1" ht="30" customHeight="1">
      <c r="A7" s="69"/>
      <c r="B7" s="69"/>
      <c r="C7" s="69"/>
      <c r="D7" s="69"/>
      <c r="E7" s="16">
        <v>799.84</v>
      </c>
      <c r="F7" s="16">
        <v>199.96</v>
      </c>
      <c r="G7" s="16">
        <v>50</v>
      </c>
      <c r="H7" s="16">
        <v>1049.8</v>
      </c>
    </row>
    <row r="8" spans="1:8" s="5" customFormat="1" ht="43.05" customHeight="1">
      <c r="A8" s="12">
        <v>1</v>
      </c>
      <c r="B8" s="74" t="s">
        <v>47</v>
      </c>
      <c r="C8" s="17">
        <v>2025.8</v>
      </c>
      <c r="D8" s="11">
        <v>5700</v>
      </c>
      <c r="E8" s="11">
        <v>456</v>
      </c>
      <c r="F8" s="11">
        <v>114</v>
      </c>
      <c r="G8" s="11">
        <v>28.5</v>
      </c>
      <c r="H8" s="11">
        <v>598.5</v>
      </c>
    </row>
    <row r="9" spans="1:8" s="5" customFormat="1" ht="42" customHeight="1">
      <c r="A9" s="12">
        <v>2</v>
      </c>
      <c r="B9" s="74" t="s">
        <v>48</v>
      </c>
      <c r="C9" s="17">
        <v>2025.8</v>
      </c>
      <c r="D9" s="11">
        <v>5300</v>
      </c>
      <c r="E9" s="11">
        <v>424</v>
      </c>
      <c r="F9" s="11">
        <v>106</v>
      </c>
      <c r="G9" s="11">
        <v>26.5</v>
      </c>
      <c r="H9" s="11">
        <v>556.5</v>
      </c>
    </row>
    <row r="10" spans="1:8" s="4" customFormat="1" ht="30" customHeight="1">
      <c r="A10" s="69"/>
      <c r="B10" s="69"/>
      <c r="C10" s="69"/>
      <c r="D10" s="69"/>
      <c r="E10" s="16">
        <v>880</v>
      </c>
      <c r="F10" s="16">
        <v>220</v>
      </c>
      <c r="G10" s="16">
        <v>55</v>
      </c>
      <c r="H10" s="16">
        <v>1155</v>
      </c>
    </row>
    <row r="11" spans="1:8" s="5" customFormat="1" ht="45" customHeight="1">
      <c r="A11" s="12">
        <v>1</v>
      </c>
      <c r="B11" s="74" t="s">
        <v>49</v>
      </c>
      <c r="C11" s="17">
        <v>2025.8</v>
      </c>
      <c r="D11" s="11">
        <v>8332</v>
      </c>
      <c r="E11" s="11">
        <v>666.56</v>
      </c>
      <c r="F11" s="11">
        <v>166.64</v>
      </c>
      <c r="G11" s="11">
        <v>41.66</v>
      </c>
      <c r="H11" s="11">
        <v>874.86</v>
      </c>
    </row>
    <row r="12" spans="1:8" s="5" customFormat="1" ht="40.049999999999997" customHeight="1">
      <c r="A12" s="12">
        <v>2</v>
      </c>
      <c r="B12" s="74" t="s">
        <v>50</v>
      </c>
      <c r="C12" s="17">
        <v>2025.8</v>
      </c>
      <c r="D12" s="11">
        <v>8332</v>
      </c>
      <c r="E12" s="11">
        <v>666.56</v>
      </c>
      <c r="F12" s="11">
        <v>166.64</v>
      </c>
      <c r="G12" s="11">
        <v>41.66</v>
      </c>
      <c r="H12" s="11">
        <v>874.86</v>
      </c>
    </row>
    <row r="13" spans="1:8" s="5" customFormat="1" ht="40.049999999999997" customHeight="1">
      <c r="A13" s="12">
        <v>3</v>
      </c>
      <c r="B13" s="74" t="s">
        <v>51</v>
      </c>
      <c r="C13" s="17">
        <v>2025.8</v>
      </c>
      <c r="D13" s="11">
        <v>8332</v>
      </c>
      <c r="E13" s="11">
        <v>666.56</v>
      </c>
      <c r="F13" s="11">
        <v>166.64</v>
      </c>
      <c r="G13" s="11">
        <v>41.66</v>
      </c>
      <c r="H13" s="11">
        <v>874.86</v>
      </c>
    </row>
    <row r="14" spans="1:8" s="5" customFormat="1" ht="40.049999999999997" customHeight="1">
      <c r="A14" s="12">
        <v>4</v>
      </c>
      <c r="B14" s="74" t="s">
        <v>52</v>
      </c>
      <c r="C14" s="17">
        <v>2025.8</v>
      </c>
      <c r="D14" s="11">
        <v>8332</v>
      </c>
      <c r="E14" s="11">
        <v>666.56</v>
      </c>
      <c r="F14" s="11">
        <v>166.64</v>
      </c>
      <c r="G14" s="11">
        <v>41.66</v>
      </c>
      <c r="H14" s="11">
        <v>874.86</v>
      </c>
    </row>
    <row r="15" spans="1:8" s="5" customFormat="1" ht="40.049999999999997" customHeight="1">
      <c r="A15" s="12">
        <v>5</v>
      </c>
      <c r="B15" s="74" t="s">
        <v>53</v>
      </c>
      <c r="C15" s="17">
        <v>2025.8</v>
      </c>
      <c r="D15" s="11">
        <v>8332</v>
      </c>
      <c r="E15" s="11">
        <v>666.56</v>
      </c>
      <c r="F15" s="11">
        <v>166.64</v>
      </c>
      <c r="G15" s="11">
        <v>41.66</v>
      </c>
      <c r="H15" s="11">
        <v>874.86</v>
      </c>
    </row>
    <row r="16" spans="1:8" s="5" customFormat="1" ht="40.049999999999997" customHeight="1">
      <c r="A16" s="12">
        <v>6</v>
      </c>
      <c r="B16" s="74" t="s">
        <v>54</v>
      </c>
      <c r="C16" s="17">
        <v>2025.8</v>
      </c>
      <c r="D16" s="11">
        <v>8332</v>
      </c>
      <c r="E16" s="11">
        <v>666.56</v>
      </c>
      <c r="F16" s="11">
        <v>166.64</v>
      </c>
      <c r="G16" s="11">
        <v>41.66</v>
      </c>
      <c r="H16" s="11">
        <v>874.86</v>
      </c>
    </row>
    <row r="17" spans="1:8" s="5" customFormat="1" ht="40.049999999999997" customHeight="1">
      <c r="A17" s="12">
        <v>7</v>
      </c>
      <c r="B17" s="74" t="s">
        <v>55</v>
      </c>
      <c r="C17" s="17">
        <v>2025.8</v>
      </c>
      <c r="D17" s="11">
        <v>8332</v>
      </c>
      <c r="E17" s="11">
        <v>666.56</v>
      </c>
      <c r="F17" s="11">
        <v>166.64</v>
      </c>
      <c r="G17" s="11">
        <v>41.66</v>
      </c>
      <c r="H17" s="11">
        <v>874.86</v>
      </c>
    </row>
    <row r="18" spans="1:8" s="5" customFormat="1" ht="40.049999999999997" customHeight="1">
      <c r="A18" s="12">
        <v>8</v>
      </c>
      <c r="B18" s="74" t="s">
        <v>56</v>
      </c>
      <c r="C18" s="17">
        <v>2025.8</v>
      </c>
      <c r="D18" s="11">
        <v>8332</v>
      </c>
      <c r="E18" s="11">
        <v>666.56</v>
      </c>
      <c r="F18" s="11">
        <v>166.64</v>
      </c>
      <c r="G18" s="11">
        <v>41.66</v>
      </c>
      <c r="H18" s="11">
        <v>874.86</v>
      </c>
    </row>
    <row r="19" spans="1:8" s="5" customFormat="1" ht="40.049999999999997" customHeight="1">
      <c r="A19" s="12">
        <v>9</v>
      </c>
      <c r="B19" s="74" t="s">
        <v>57</v>
      </c>
      <c r="C19" s="17">
        <v>2025.8</v>
      </c>
      <c r="D19" s="11">
        <v>8332</v>
      </c>
      <c r="E19" s="11">
        <v>666.56</v>
      </c>
      <c r="F19" s="11">
        <v>166.64</v>
      </c>
      <c r="G19" s="11">
        <v>41.66</v>
      </c>
      <c r="H19" s="11">
        <v>874.86</v>
      </c>
    </row>
    <row r="20" spans="1:8" s="5" customFormat="1" ht="40.049999999999997" customHeight="1">
      <c r="A20" s="12">
        <v>10</v>
      </c>
      <c r="B20" s="74" t="s">
        <v>58</v>
      </c>
      <c r="C20" s="17">
        <v>2025.8</v>
      </c>
      <c r="D20" s="11">
        <v>8332</v>
      </c>
      <c r="E20" s="11">
        <v>666.56</v>
      </c>
      <c r="F20" s="11">
        <v>166.64</v>
      </c>
      <c r="G20" s="11">
        <v>41.66</v>
      </c>
      <c r="H20" s="11">
        <v>874.86</v>
      </c>
    </row>
    <row r="21" spans="1:8" s="5" customFormat="1" ht="40.049999999999997" customHeight="1">
      <c r="A21" s="12">
        <v>11</v>
      </c>
      <c r="B21" s="75" t="s">
        <v>59</v>
      </c>
      <c r="C21" s="14">
        <v>2025.8</v>
      </c>
      <c r="D21" s="12">
        <v>8332</v>
      </c>
      <c r="E21" s="12">
        <v>666.56</v>
      </c>
      <c r="F21" s="12">
        <v>166.64</v>
      </c>
      <c r="G21" s="12">
        <v>41.66</v>
      </c>
      <c r="H21" s="12">
        <v>874.86</v>
      </c>
    </row>
    <row r="22" spans="1:8" s="5" customFormat="1" ht="40.049999999999997" customHeight="1">
      <c r="A22" s="12">
        <v>12</v>
      </c>
      <c r="B22" s="74" t="s">
        <v>60</v>
      </c>
      <c r="C22" s="17">
        <v>2025.8</v>
      </c>
      <c r="D22" s="11">
        <v>8332</v>
      </c>
      <c r="E22" s="11">
        <v>666.56</v>
      </c>
      <c r="F22" s="11">
        <v>166.64</v>
      </c>
      <c r="G22" s="11">
        <v>41.66</v>
      </c>
      <c r="H22" s="11">
        <v>874.86</v>
      </c>
    </row>
    <row r="23" spans="1:8" s="5" customFormat="1" ht="40.049999999999997" customHeight="1">
      <c r="A23" s="12">
        <v>13</v>
      </c>
      <c r="B23" s="74" t="s">
        <v>61</v>
      </c>
      <c r="C23" s="17">
        <v>2025.8</v>
      </c>
      <c r="D23" s="11">
        <v>8332</v>
      </c>
      <c r="E23" s="11">
        <v>666.56</v>
      </c>
      <c r="F23" s="11">
        <v>166.64</v>
      </c>
      <c r="G23" s="11">
        <v>41.66</v>
      </c>
      <c r="H23" s="11">
        <v>874.86</v>
      </c>
    </row>
    <row r="24" spans="1:8" s="5" customFormat="1" ht="40.049999999999997" customHeight="1">
      <c r="A24" s="12">
        <v>14</v>
      </c>
      <c r="B24" s="74" t="s">
        <v>62</v>
      </c>
      <c r="C24" s="17">
        <v>2025.8</v>
      </c>
      <c r="D24" s="11">
        <v>8332</v>
      </c>
      <c r="E24" s="11">
        <v>666.56</v>
      </c>
      <c r="F24" s="11">
        <v>166.64</v>
      </c>
      <c r="G24" s="11">
        <v>41.66</v>
      </c>
      <c r="H24" s="11">
        <v>874.86</v>
      </c>
    </row>
    <row r="25" spans="1:8" s="5" customFormat="1" ht="40.049999999999997" customHeight="1">
      <c r="A25" s="12">
        <v>15</v>
      </c>
      <c r="B25" s="74" t="s">
        <v>63</v>
      </c>
      <c r="C25" s="17">
        <v>2025.8</v>
      </c>
      <c r="D25" s="11">
        <v>8332</v>
      </c>
      <c r="E25" s="11">
        <v>666.56</v>
      </c>
      <c r="F25" s="11">
        <v>166.64</v>
      </c>
      <c r="G25" s="11">
        <v>41.66</v>
      </c>
      <c r="H25" s="11">
        <v>874.86</v>
      </c>
    </row>
    <row r="26" spans="1:8" s="5" customFormat="1" ht="40.049999999999997" customHeight="1">
      <c r="A26" s="12">
        <v>16</v>
      </c>
      <c r="B26" s="74" t="s">
        <v>58</v>
      </c>
      <c r="C26" s="17">
        <v>2025.8</v>
      </c>
      <c r="D26" s="11">
        <v>8332</v>
      </c>
      <c r="E26" s="11">
        <v>666.56</v>
      </c>
      <c r="F26" s="11">
        <v>166.64</v>
      </c>
      <c r="G26" s="11">
        <v>41.66</v>
      </c>
      <c r="H26" s="11">
        <v>874.86</v>
      </c>
    </row>
    <row r="27" spans="1:8" s="5" customFormat="1" ht="40.049999999999997" customHeight="1">
      <c r="A27" s="12">
        <v>17</v>
      </c>
      <c r="B27" s="74" t="s">
        <v>64</v>
      </c>
      <c r="C27" s="17">
        <v>2025.8</v>
      </c>
      <c r="D27" s="11">
        <v>8332</v>
      </c>
      <c r="E27" s="11">
        <v>666.56</v>
      </c>
      <c r="F27" s="11">
        <v>166.64</v>
      </c>
      <c r="G27" s="11">
        <v>41.66</v>
      </c>
      <c r="H27" s="11">
        <v>874.86</v>
      </c>
    </row>
    <row r="28" spans="1:8" s="5" customFormat="1" ht="40.049999999999997" customHeight="1">
      <c r="A28" s="12">
        <v>18</v>
      </c>
      <c r="B28" s="74" t="s">
        <v>65</v>
      </c>
      <c r="C28" s="17">
        <v>2025.8</v>
      </c>
      <c r="D28" s="11">
        <v>8332</v>
      </c>
      <c r="E28" s="11">
        <v>666.56</v>
      </c>
      <c r="F28" s="11">
        <v>166.64</v>
      </c>
      <c r="G28" s="11">
        <v>41.66</v>
      </c>
      <c r="H28" s="11">
        <v>874.86</v>
      </c>
    </row>
    <row r="29" spans="1:8" s="5" customFormat="1" ht="40.049999999999997" customHeight="1">
      <c r="A29" s="12">
        <v>19</v>
      </c>
      <c r="B29" s="74" t="s">
        <v>66</v>
      </c>
      <c r="C29" s="17">
        <v>2025.8</v>
      </c>
      <c r="D29" s="11">
        <v>8332</v>
      </c>
      <c r="E29" s="11">
        <v>666.56</v>
      </c>
      <c r="F29" s="11">
        <v>166.64</v>
      </c>
      <c r="G29" s="11">
        <v>41.66</v>
      </c>
      <c r="H29" s="11">
        <v>874.86</v>
      </c>
    </row>
    <row r="30" spans="1:8" s="5" customFormat="1" ht="40.049999999999997" customHeight="1">
      <c r="A30" s="12">
        <v>20</v>
      </c>
      <c r="B30" s="74" t="s">
        <v>67</v>
      </c>
      <c r="C30" s="17">
        <v>2025.8</v>
      </c>
      <c r="D30" s="11">
        <v>8332</v>
      </c>
      <c r="E30" s="11">
        <v>666.56</v>
      </c>
      <c r="F30" s="11">
        <v>166.64</v>
      </c>
      <c r="G30" s="11">
        <v>41.66</v>
      </c>
      <c r="H30" s="11">
        <v>874.86</v>
      </c>
    </row>
    <row r="31" spans="1:8" s="5" customFormat="1" ht="40.049999999999997" customHeight="1">
      <c r="A31" s="12">
        <v>21</v>
      </c>
      <c r="B31" s="74" t="s">
        <v>68</v>
      </c>
      <c r="C31" s="17">
        <v>2025.8</v>
      </c>
      <c r="D31" s="11">
        <v>8332</v>
      </c>
      <c r="E31" s="11">
        <v>666.56</v>
      </c>
      <c r="F31" s="11">
        <v>166.64</v>
      </c>
      <c r="G31" s="11">
        <v>41.66</v>
      </c>
      <c r="H31" s="11">
        <v>874.86</v>
      </c>
    </row>
    <row r="32" spans="1:8" s="5" customFormat="1" ht="40.049999999999997" customHeight="1">
      <c r="A32" s="12">
        <v>22</v>
      </c>
      <c r="B32" s="74" t="s">
        <v>69</v>
      </c>
      <c r="C32" s="17">
        <v>2025.8</v>
      </c>
      <c r="D32" s="11">
        <v>8332</v>
      </c>
      <c r="E32" s="11">
        <v>666.56</v>
      </c>
      <c r="F32" s="11">
        <v>166.64</v>
      </c>
      <c r="G32" s="11">
        <v>41.66</v>
      </c>
      <c r="H32" s="11">
        <v>874.86</v>
      </c>
    </row>
    <row r="33" spans="1:8" s="4" customFormat="1" ht="30" customHeight="1">
      <c r="A33" s="69"/>
      <c r="B33" s="69"/>
      <c r="C33" s="69"/>
      <c r="D33" s="69"/>
      <c r="E33" s="16">
        <v>14664.32</v>
      </c>
      <c r="F33" s="16">
        <v>3666.08</v>
      </c>
      <c r="G33" s="16">
        <v>916.52</v>
      </c>
      <c r="H33" s="16">
        <v>19246.919999999998</v>
      </c>
    </row>
    <row r="34" spans="1:8" ht="48" customHeight="1">
      <c r="A34" s="70"/>
      <c r="B34" s="70"/>
      <c r="C34" s="70"/>
      <c r="D34" s="70"/>
      <c r="E34" s="8">
        <v>16744.080000000002</v>
      </c>
      <c r="F34" s="8">
        <v>4186.0200000000004</v>
      </c>
      <c r="G34" s="8">
        <v>1046.52</v>
      </c>
      <c r="H34" s="21">
        <v>21976.62</v>
      </c>
    </row>
  </sheetData>
  <mergeCells count="6">
    <mergeCell ref="A34:D34"/>
    <mergeCell ref="A1:H1"/>
    <mergeCell ref="A4:D4"/>
    <mergeCell ref="A7:D7"/>
    <mergeCell ref="A10:D10"/>
    <mergeCell ref="A33:D33"/>
  </mergeCells>
  <phoneticPr fontId="20" type="noConversion"/>
  <pageMargins left="0.75" right="0.75" top="1" bottom="1" header="0.5" footer="0.5"/>
  <pageSetup paperSize="9" scale="5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单位第一批</vt:lpstr>
      <vt:lpstr>个人</vt:lpstr>
      <vt:lpstr>27个人明细发放表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2026-01-07T05:06:39Z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