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花名册 定稿 (2)" sheetId="17" r:id="rId1"/>
  </sheets>
  <externalReferences>
    <externalReference r:id="rId2"/>
    <externalReference r:id="rId3"/>
    <externalReference r:id="rId4"/>
  </externalReferences>
  <definedNames>
    <definedName name="_AAC004">[1]Sheet3!$A$1:$A$3</definedName>
    <definedName name="_AAC005">[2]Sheet3!$B$1:$B$57</definedName>
    <definedName name="_xlnm._FilterDatabase" localSheetId="0" hidden="1">'花名册 定稿 (2)'!$A$3:$M$122</definedName>
    <definedName name="户口性质">[3]码表!$M$2:$M$14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17"/>
  <c r="J121"/>
  <c r="I121"/>
  <c r="H121"/>
  <c r="K41"/>
  <c r="J41"/>
  <c r="I41"/>
  <c r="H41"/>
  <c r="K39"/>
  <c r="J39"/>
  <c r="I39"/>
  <c r="H39"/>
  <c r="K35"/>
  <c r="J35"/>
  <c r="I35"/>
  <c r="H35"/>
  <c r="K33"/>
  <c r="J33"/>
  <c r="I33"/>
  <c r="H33"/>
  <c r="J31"/>
  <c r="I31"/>
  <c r="H31"/>
  <c r="K30"/>
  <c r="K31" s="1"/>
  <c r="K29"/>
  <c r="J29"/>
  <c r="I29"/>
  <c r="H29"/>
  <c r="K18"/>
  <c r="J18"/>
  <c r="I18"/>
  <c r="H18"/>
  <c r="J16"/>
  <c r="I16"/>
  <c r="H16"/>
  <c r="K15"/>
  <c r="K14"/>
  <c r="K13"/>
  <c r="K12"/>
  <c r="K11"/>
  <c r="K10"/>
  <c r="K9"/>
  <c r="J9"/>
  <c r="I9"/>
  <c r="H9"/>
  <c r="K7"/>
  <c r="J7"/>
  <c r="I7"/>
  <c r="H7"/>
  <c r="K5"/>
  <c r="J5"/>
  <c r="I5"/>
  <c r="H5"/>
  <c r="I122" l="1"/>
  <c r="K16"/>
  <c r="K122" s="1"/>
  <c r="H122"/>
  <c r="J122"/>
</calcChain>
</file>

<file path=xl/sharedStrings.xml><?xml version="1.0" encoding="utf-8"?>
<sst xmlns="http://schemas.openxmlformats.org/spreadsheetml/2006/main" count="482" uniqueCount="174">
  <si>
    <t>加快落实扩大个人社会保险补贴范围花名册</t>
  </si>
  <si>
    <t>填表单位：乌恰县人力资源和社会保障局</t>
  </si>
  <si>
    <t>单位
名称</t>
  </si>
  <si>
    <t>序号</t>
  </si>
  <si>
    <t>姓   名</t>
  </si>
  <si>
    <t>缴费起始月</t>
  </si>
  <si>
    <t>缴费
截止月</t>
  </si>
  <si>
    <t>缴费月数</t>
  </si>
  <si>
    <t>缴费
基数</t>
  </si>
  <si>
    <t>基本养老保险补贴</t>
  </si>
  <si>
    <t>基本医疗保险补贴</t>
  </si>
  <si>
    <t>失业保险补贴</t>
  </si>
  <si>
    <t>补贴总金额（25%）</t>
  </si>
  <si>
    <t>人员类别</t>
  </si>
  <si>
    <t>备注</t>
  </si>
  <si>
    <t>克州金盾保安有限责任公司乌恰县押运中心</t>
  </si>
  <si>
    <t>阿拉马西别克·图尔达洪</t>
  </si>
  <si>
    <t>2025年11月</t>
  </si>
  <si>
    <t>毕业年度和离校两年内高校毕业生</t>
  </si>
  <si>
    <t>生活服
务业</t>
  </si>
  <si>
    <t>合计：1人</t>
  </si>
  <si>
    <t>吉中悦机动车检测有限公司</t>
  </si>
  <si>
    <t>热米莱·依明江</t>
  </si>
  <si>
    <t>新疆鑫生达石膏有限公司</t>
  </si>
  <si>
    <t>胡西塔尔·托兰</t>
  </si>
  <si>
    <t xml:space="preserve">毕业年度和离校两年内高校毕业生
</t>
  </si>
  <si>
    <t>乌恰县新安物业管理有限责任公司</t>
  </si>
  <si>
    <t>1</t>
  </si>
  <si>
    <t>古丽阿热木·托合吐努尔</t>
  </si>
  <si>
    <t>2025年12月</t>
  </si>
  <si>
    <t>防止返贫监测对象</t>
  </si>
  <si>
    <t>2</t>
  </si>
  <si>
    <t>古丽努尔·艾麦提</t>
  </si>
  <si>
    <t>3</t>
  </si>
  <si>
    <t>阿合拉依·别克吐尔</t>
  </si>
  <si>
    <t>登记失业半年以人员</t>
  </si>
  <si>
    <t>4</t>
  </si>
  <si>
    <t>热孜宛古丽·努如拉</t>
  </si>
  <si>
    <t>5</t>
  </si>
  <si>
    <t>米曼古丽·沙依提</t>
  </si>
  <si>
    <t>6</t>
  </si>
  <si>
    <t>阿米乃·麦麦提</t>
  </si>
  <si>
    <t>合计：6人</t>
  </si>
  <si>
    <t>乌恰县客运站公司</t>
  </si>
  <si>
    <t>艾木哈尔江·吾甫尔江</t>
  </si>
  <si>
    <t>2025.11</t>
  </si>
  <si>
    <t>2025.12</t>
  </si>
  <si>
    <t>乌恰金山耐磨材料有限公司</t>
  </si>
  <si>
    <t>古丽布比·买买提居马</t>
  </si>
  <si>
    <t>2025年10月</t>
  </si>
  <si>
    <t>毕业年度和离校两年内未就业的高校毕业生</t>
  </si>
  <si>
    <t>制造业</t>
  </si>
  <si>
    <t>排祖拉·艾力</t>
  </si>
  <si>
    <t>王勇全</t>
  </si>
  <si>
    <t>2025年9月</t>
  </si>
  <si>
    <t>依不拉因木·库尔班</t>
  </si>
  <si>
    <t>努尔巴克提·努尔色依提</t>
  </si>
  <si>
    <t>努尔塔依·阿曼塔依</t>
  </si>
  <si>
    <t>麦麦提江·居麦</t>
  </si>
  <si>
    <t>塔亚尼期别克·阿地力</t>
  </si>
  <si>
    <t>买买提哈孜·奴尔阿里</t>
  </si>
  <si>
    <t>库提曼·麦麦提居马</t>
  </si>
  <si>
    <t>合计：10人</t>
  </si>
  <si>
    <t>乌恰县大拇指物业服务有限公司</t>
  </si>
  <si>
    <t>阿依努尔·吾甫尔</t>
  </si>
  <si>
    <t>2025年7月</t>
  </si>
  <si>
    <t xml:space="preserve">防止返贫监测对象
</t>
  </si>
  <si>
    <t>新疆昆鹰保安服务有限责任公司</t>
  </si>
  <si>
    <t>吐尔阿尼白克·木尔扎里</t>
  </si>
  <si>
    <t>新疆西极昆天文旅有限责任公司</t>
  </si>
  <si>
    <t>艾勒米拉·艾比布拉</t>
  </si>
  <si>
    <t>2025年8月</t>
  </si>
  <si>
    <t>克州天山水泥有限责任公司乌恰县分公司</t>
  </si>
  <si>
    <t>阿合居力·沙克</t>
  </si>
  <si>
    <t>2025.01</t>
  </si>
  <si>
    <t>登记失业半年以上人员</t>
  </si>
  <si>
    <t>塞丽罕·麦麦提斯地克</t>
  </si>
  <si>
    <t>买买提艾力·克尤木</t>
  </si>
  <si>
    <t>合计：3人</t>
  </si>
  <si>
    <t>新疆振鹏电线电缆有限公司</t>
  </si>
  <si>
    <t>托合提布·马木西</t>
  </si>
  <si>
    <t>新疆紫金有色金属有限公司</t>
  </si>
  <si>
    <t>依沙别克·叶尔盖什</t>
  </si>
  <si>
    <t>2025/1</t>
  </si>
  <si>
    <t>2025/12</t>
  </si>
  <si>
    <t>麦合木提·麦麦提</t>
  </si>
  <si>
    <t>阿合塔尔拜克·买买提玉山</t>
  </si>
  <si>
    <t>阿力木别克·哈力比亚提</t>
  </si>
  <si>
    <t>2025/3</t>
  </si>
  <si>
    <t>对斯巴依·吾买尔</t>
  </si>
  <si>
    <t>2025/4</t>
  </si>
  <si>
    <t>库马尔拜克·托尔坤阿力</t>
  </si>
  <si>
    <t>2025/7</t>
  </si>
  <si>
    <t>马麦提努尔·马麦提木萨</t>
  </si>
  <si>
    <t>玛买提努尔·麦麦提</t>
  </si>
  <si>
    <t>热斯拜克·玛坦</t>
  </si>
  <si>
    <t>塔拉尼特别克·买买提艾沙</t>
  </si>
  <si>
    <t>塔来别克·库来西</t>
  </si>
  <si>
    <t>吾肉孜阿里·加克别克</t>
  </si>
  <si>
    <t>阿不都拉别克·吐尔逊巴依</t>
  </si>
  <si>
    <t>2025/11</t>
  </si>
  <si>
    <t>阿不都沙塔尔·吐鲁瓦依</t>
  </si>
  <si>
    <t>2025/5</t>
  </si>
  <si>
    <t>阿克力比克·沙热比克</t>
  </si>
  <si>
    <t>巴亚斯坦·萨提瓦力迪</t>
  </si>
  <si>
    <t>迪力亚尔·阿合买提</t>
  </si>
  <si>
    <t>地力木拉提·托合提白克</t>
  </si>
  <si>
    <t>何嘉巍</t>
  </si>
  <si>
    <t>胡西塔尔别克·居马巴依</t>
  </si>
  <si>
    <t>库托比克·阿克卓力</t>
  </si>
  <si>
    <t>买买提加克甫·买买提库尔曼</t>
  </si>
  <si>
    <t>麦麦提艾萨·吐鲁干巴依</t>
  </si>
  <si>
    <t>麦麦提卡吾力·阿地力拜克</t>
  </si>
  <si>
    <t>穆合普力江·莫合塔尔</t>
  </si>
  <si>
    <t>穆合塔尔江·麦合木提</t>
  </si>
  <si>
    <t>2025/8</t>
  </si>
  <si>
    <t>努尔拜合提·努尔买买提</t>
  </si>
  <si>
    <t>苏玉木别克·卡德尔</t>
  </si>
  <si>
    <t>提尼别克·吐尔地别克</t>
  </si>
  <si>
    <t>吐尔干巴依·买买提</t>
  </si>
  <si>
    <t>依勒亚孜·居马巴依</t>
  </si>
  <si>
    <t>玉米提·安瓦尔</t>
  </si>
  <si>
    <t>2025/9</t>
  </si>
  <si>
    <t>白合提亚尔·库勒恰克</t>
  </si>
  <si>
    <t>巴哈提别克·布兰巴义</t>
  </si>
  <si>
    <t>伊萨克·伊卜拉依木</t>
  </si>
  <si>
    <t>栗欣玥</t>
  </si>
  <si>
    <t>吐尔地别克·吐尔汗巴依</t>
  </si>
  <si>
    <t>达吾提江·胡达白得</t>
  </si>
  <si>
    <t>库尔班白克·买买提塔依甫</t>
  </si>
  <si>
    <t>阿不都哈依木·托沙尼</t>
  </si>
  <si>
    <t>阿斯尕勒·马达列提</t>
  </si>
  <si>
    <t>布尔汉江·克热木江</t>
  </si>
  <si>
    <t>依沙·木合塔尔</t>
  </si>
  <si>
    <t>扎依尔·尔肯</t>
  </si>
  <si>
    <t>阿克朱里·吐尔达什</t>
  </si>
  <si>
    <t>艾力·艾尔肯</t>
  </si>
  <si>
    <t>图日洪拜克·麦麦提柔孜</t>
  </si>
  <si>
    <t>吾拉尼拜克·吐日逊阿洪</t>
  </si>
  <si>
    <t>吾木提别克·托呼</t>
  </si>
  <si>
    <t>努尔麦麦提·哈力麦麦提</t>
  </si>
  <si>
    <t>木热迪力·吐拉提</t>
  </si>
  <si>
    <t>加力肯别克·马木拉依木</t>
  </si>
  <si>
    <t>木合达尔·阿力</t>
  </si>
  <si>
    <t>阿依娜古丽·马特尔</t>
  </si>
  <si>
    <t>古丽胡玛尔·艾白都拉</t>
  </si>
  <si>
    <t>其帕尔·木塔里蒲</t>
  </si>
  <si>
    <t xml:space="preserve">登记失业半年以上人员
</t>
  </si>
  <si>
    <t>地力木拉提·塔衣尔</t>
  </si>
  <si>
    <t>钟易霖</t>
  </si>
  <si>
    <t>库尔班布·吐尔地巴依</t>
  </si>
  <si>
    <t>马麦提阿散·俄热斯阿力</t>
  </si>
  <si>
    <t>西仁白克·阿孜瓦依</t>
  </si>
  <si>
    <t>2025/2</t>
  </si>
  <si>
    <t>伊力亚尔·斯马依力江</t>
  </si>
  <si>
    <t>艾尔麦克·胡西塔尔</t>
  </si>
  <si>
    <t>别克米尔扎·托克托尔巴依</t>
  </si>
  <si>
    <t>胡巴提别克·阿山</t>
  </si>
  <si>
    <t>马麦提斯迪克·斯马依</t>
  </si>
  <si>
    <t>木尔扎白克·吉恩别克</t>
  </si>
  <si>
    <t>吾山阿力·铁力瓦里地</t>
  </si>
  <si>
    <t>艾散江·伊敏江</t>
  </si>
  <si>
    <t>宫思</t>
  </si>
  <si>
    <t>加森江·甫拉提</t>
  </si>
  <si>
    <t>克孜尔别克·吐尔达洪</t>
  </si>
  <si>
    <t>库提麦麦提·买买提吾拉依木</t>
  </si>
  <si>
    <t>努热巴克提·玉塞克</t>
  </si>
  <si>
    <t>古丽那尔·吐尔地</t>
  </si>
  <si>
    <t>努尔拜克·托合提买买提</t>
  </si>
  <si>
    <t>哈力克·买买提吐尔逊</t>
  </si>
  <si>
    <t>肉孜艾力·吉那力</t>
  </si>
  <si>
    <t>努尔兰·阿克角力</t>
  </si>
  <si>
    <t>合计：79人</t>
  </si>
  <si>
    <t>合计（人数/金额）106人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</si>
</sst>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[$-F800]dddd\,\ mmmm\ dd\,\ yyyy"/>
    <numFmt numFmtId="177" formatCode="yyyy/m/d;@"/>
    <numFmt numFmtId="178" formatCode="0.00_ "/>
  </numFmts>
  <fonts count="30">
    <font>
      <sz val="12"/>
      <name val="宋体"/>
      <charset val="134"/>
    </font>
    <font>
      <b/>
      <sz val="24"/>
      <name val="宋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sz val="11"/>
      <color rgb="FF303133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rgb="FF000000"/>
      <name val="黑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ahoma"/>
      <family val="2"/>
    </font>
    <font>
      <sz val="10"/>
      <color indexed="8"/>
      <name val="Arial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176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8" fillId="0" borderId="0"/>
    <xf numFmtId="43" fontId="25" fillId="0" borderId="0" applyFont="0" applyFill="0" applyBorder="0" applyAlignment="0" applyProtection="0">
      <alignment vertical="center"/>
    </xf>
    <xf numFmtId="176" fontId="25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2" fillId="0" borderId="2" xfId="3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21" fillId="0" borderId="0" xfId="0" applyFont="1" applyFill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</cellXfs>
  <cellStyles count="8">
    <cellStyle name="常规" xfId="0" builtinId="0"/>
    <cellStyle name="常规 2" xfId="5"/>
    <cellStyle name="常规 3" xfId="4"/>
    <cellStyle name="常规 3 2" xfId="1"/>
    <cellStyle name="常规 4 3" xfId="7"/>
    <cellStyle name="常规 5" xfId="2"/>
    <cellStyle name="常规_Sheet1" xfId="3"/>
    <cellStyle name="千位分隔 2" xfId="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2EFDA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025;&#23612;/Desktop/&#20445;&#234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20;&#23572;&#36842;&#21476;&#20029;/Documents/WeChat%20Files/wxid_qw8d908n82zg22/FileStorage/File/2024-03/&#30005;&#23376;&#21512;&#21516;&#20154;&#21592;&#25209;&#37327;&#26032;&#226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31038;&#20445;/&#31038;&#20445;&#26126;&#32454;/5&#26376;&#31038;&#20445;/&#25209;&#37327;&#22686;&#20154;5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子合同人员数据采集表"/>
      <sheetName val="行政区划表"/>
      <sheetName val="Sheet3"/>
      <sheetName val="代码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录入的数据"/>
      <sheetName val="码表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22"/>
  <sheetViews>
    <sheetView tabSelected="1" zoomScale="70" zoomScaleNormal="70" workbookViewId="0">
      <selection activeCell="P6" sqref="P6"/>
    </sheetView>
  </sheetViews>
  <sheetFormatPr defaultColWidth="9" defaultRowHeight="15.6"/>
  <cols>
    <col min="1" max="1" width="7.296875" style="3" customWidth="1"/>
    <col min="2" max="2" width="3.69921875" style="3" customWidth="1"/>
    <col min="3" max="3" width="8.59765625" style="3" customWidth="1"/>
    <col min="4" max="4" width="6.69921875" style="3" customWidth="1"/>
    <col min="5" max="5" width="6.8984375" style="3" customWidth="1"/>
    <col min="6" max="7" width="5" style="3" customWidth="1"/>
    <col min="8" max="8" width="11.59765625" style="3" customWidth="1"/>
    <col min="9" max="9" width="10.59765625" style="3" customWidth="1"/>
    <col min="10" max="10" width="10.796875" style="3" customWidth="1"/>
    <col min="11" max="11" width="13.3984375" style="7" customWidth="1"/>
    <col min="12" max="12" width="9.3984375" style="3" customWidth="1"/>
    <col min="13" max="13" width="6.69921875" style="3" customWidth="1"/>
  </cols>
  <sheetData>
    <row r="1" spans="1:39" s="1" customFormat="1" ht="36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M1" s="8"/>
    </row>
    <row r="2" spans="1:39" s="1" customFormat="1" ht="36" customHeight="1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39" s="2" customFormat="1" ht="49.95" customHeight="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2" t="s">
        <v>14</v>
      </c>
    </row>
    <row r="4" spans="1:39" s="3" customFormat="1" ht="99" customHeight="1">
      <c r="A4" s="13" t="s">
        <v>15</v>
      </c>
      <c r="B4" s="14">
        <v>1</v>
      </c>
      <c r="C4" s="14" t="s">
        <v>16</v>
      </c>
      <c r="D4" s="16" t="s">
        <v>17</v>
      </c>
      <c r="E4" s="16" t="s">
        <v>17</v>
      </c>
      <c r="F4" s="17">
        <v>2</v>
      </c>
      <c r="G4" s="17">
        <v>5069</v>
      </c>
      <c r="H4" s="14">
        <v>202.76</v>
      </c>
      <c r="I4" s="14">
        <v>50.68</v>
      </c>
      <c r="J4" s="18">
        <v>12.68</v>
      </c>
      <c r="K4" s="14">
        <v>266.12</v>
      </c>
      <c r="L4" s="19" t="s">
        <v>18</v>
      </c>
      <c r="M4" s="20" t="s">
        <v>19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s="4" customFormat="1" ht="27" customHeight="1">
      <c r="A5" s="55" t="s">
        <v>20</v>
      </c>
      <c r="B5" s="55"/>
      <c r="C5" s="55"/>
      <c r="D5" s="55"/>
      <c r="E5" s="55"/>
      <c r="F5" s="55"/>
      <c r="G5" s="55"/>
      <c r="H5" s="22">
        <f>SUM(H4:H4)</f>
        <v>202.76</v>
      </c>
      <c r="I5" s="22">
        <f>SUM(I4:I4)</f>
        <v>50.68</v>
      </c>
      <c r="J5" s="22">
        <f>SUM(J4:J4)</f>
        <v>12.68</v>
      </c>
      <c r="K5" s="22">
        <f>SUM(K4:K4)</f>
        <v>266.12</v>
      </c>
      <c r="L5" s="23"/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s="3" customFormat="1" ht="100.95" customHeight="1">
      <c r="A6" s="15" t="s">
        <v>21</v>
      </c>
      <c r="B6" s="15">
        <v>1</v>
      </c>
      <c r="C6" s="15" t="s">
        <v>22</v>
      </c>
      <c r="D6" s="16" t="s">
        <v>17</v>
      </c>
      <c r="E6" s="16" t="s">
        <v>17</v>
      </c>
      <c r="F6" s="15">
        <v>2</v>
      </c>
      <c r="G6" s="15">
        <v>5069</v>
      </c>
      <c r="H6" s="15">
        <v>202.76</v>
      </c>
      <c r="I6" s="15">
        <v>50.68</v>
      </c>
      <c r="J6" s="15">
        <v>12.68</v>
      </c>
      <c r="K6" s="15">
        <v>266.12</v>
      </c>
      <c r="L6" s="25" t="s">
        <v>18</v>
      </c>
      <c r="M6" s="20" t="s">
        <v>19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4" customFormat="1" ht="27" customHeight="1">
      <c r="A7" s="55" t="s">
        <v>20</v>
      </c>
      <c r="B7" s="55"/>
      <c r="C7" s="55"/>
      <c r="D7" s="55"/>
      <c r="E7" s="55"/>
      <c r="F7" s="55"/>
      <c r="G7" s="55"/>
      <c r="H7" s="22">
        <f>SUM(H6:H6)</f>
        <v>202.76</v>
      </c>
      <c r="I7" s="22">
        <f>SUM(I6:I6)</f>
        <v>50.68</v>
      </c>
      <c r="J7" s="22">
        <f>SUM(J6:J6)</f>
        <v>12.68</v>
      </c>
      <c r="K7" s="22">
        <f>SUM(K6:K6)</f>
        <v>266.12</v>
      </c>
      <c r="L7" s="23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s="3" customFormat="1" ht="85.95" customHeight="1">
      <c r="A8" s="27" t="s">
        <v>23</v>
      </c>
      <c r="B8" s="27">
        <v>1</v>
      </c>
      <c r="C8" s="27" t="s">
        <v>24</v>
      </c>
      <c r="D8" s="16" t="s">
        <v>17</v>
      </c>
      <c r="E8" s="16" t="s">
        <v>17</v>
      </c>
      <c r="F8" s="27">
        <v>2</v>
      </c>
      <c r="G8" s="27">
        <v>5069</v>
      </c>
      <c r="H8" s="27">
        <v>202.76</v>
      </c>
      <c r="I8" s="27">
        <v>0</v>
      </c>
      <c r="J8" s="27">
        <v>12.68</v>
      </c>
      <c r="K8" s="17">
        <v>215.44</v>
      </c>
      <c r="L8" s="19" t="s">
        <v>25</v>
      </c>
      <c r="M8" s="20" t="s">
        <v>19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4" customFormat="1" ht="27" customHeight="1">
      <c r="A9" s="55" t="s">
        <v>20</v>
      </c>
      <c r="B9" s="55"/>
      <c r="C9" s="55"/>
      <c r="D9" s="55"/>
      <c r="E9" s="55"/>
      <c r="F9" s="55"/>
      <c r="G9" s="55"/>
      <c r="H9" s="22">
        <f>SUM(H8:H8)</f>
        <v>202.76</v>
      </c>
      <c r="I9" s="22">
        <f>SUM(I8:I8)</f>
        <v>0</v>
      </c>
      <c r="J9" s="22">
        <f>SUM(J8:J8)</f>
        <v>12.68</v>
      </c>
      <c r="K9" s="22">
        <f>SUM(K8:K8)</f>
        <v>215.44</v>
      </c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s="3" customFormat="1" ht="45" customHeight="1">
      <c r="A10" s="59" t="s">
        <v>26</v>
      </c>
      <c r="B10" s="16" t="s">
        <v>27</v>
      </c>
      <c r="C10" s="16" t="s">
        <v>28</v>
      </c>
      <c r="D10" s="16" t="s">
        <v>17</v>
      </c>
      <c r="E10" s="16" t="s">
        <v>29</v>
      </c>
      <c r="F10" s="17">
        <v>2</v>
      </c>
      <c r="G10" s="17">
        <v>5069</v>
      </c>
      <c r="H10" s="17">
        <v>202.76</v>
      </c>
      <c r="I10" s="17">
        <v>50.68</v>
      </c>
      <c r="J10" s="17">
        <v>12.68</v>
      </c>
      <c r="K10" s="16">
        <f t="shared" ref="K10:K15" si="0">SUM(H10:J10)</f>
        <v>266.12</v>
      </c>
      <c r="L10" s="28" t="s">
        <v>30</v>
      </c>
      <c r="M10" s="66" t="s">
        <v>19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s="3" customFormat="1" ht="40.049999999999997" customHeight="1">
      <c r="A11" s="60"/>
      <c r="B11" s="16" t="s">
        <v>31</v>
      </c>
      <c r="C11" s="16" t="s">
        <v>32</v>
      </c>
      <c r="D11" s="16" t="s">
        <v>17</v>
      </c>
      <c r="E11" s="16" t="s">
        <v>29</v>
      </c>
      <c r="F11" s="17">
        <v>2</v>
      </c>
      <c r="G11" s="17">
        <v>5069</v>
      </c>
      <c r="H11" s="17">
        <v>202.76</v>
      </c>
      <c r="I11" s="17">
        <v>50.68</v>
      </c>
      <c r="J11" s="17">
        <v>12.68</v>
      </c>
      <c r="K11" s="16">
        <f t="shared" si="0"/>
        <v>266.12</v>
      </c>
      <c r="L11" s="28" t="s">
        <v>30</v>
      </c>
      <c r="M11" s="67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3" customFormat="1" ht="46.05" customHeight="1">
      <c r="A12" s="60"/>
      <c r="B12" s="16" t="s">
        <v>33</v>
      </c>
      <c r="C12" s="16" t="s">
        <v>34</v>
      </c>
      <c r="D12" s="16" t="s">
        <v>17</v>
      </c>
      <c r="E12" s="16" t="s">
        <v>29</v>
      </c>
      <c r="F12" s="17">
        <v>2</v>
      </c>
      <c r="G12" s="17">
        <v>5069</v>
      </c>
      <c r="H12" s="17">
        <v>202.76</v>
      </c>
      <c r="I12" s="17">
        <v>50.68</v>
      </c>
      <c r="J12" s="17">
        <v>12.68</v>
      </c>
      <c r="K12" s="16">
        <f t="shared" si="0"/>
        <v>266.12</v>
      </c>
      <c r="L12" s="28" t="s">
        <v>35</v>
      </c>
      <c r="M12" s="67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3" customFormat="1" ht="46.05" customHeight="1">
      <c r="A13" s="60"/>
      <c r="B13" s="16" t="s">
        <v>36</v>
      </c>
      <c r="C13" s="16" t="s">
        <v>37</v>
      </c>
      <c r="D13" s="16" t="s">
        <v>17</v>
      </c>
      <c r="E13" s="16" t="s">
        <v>29</v>
      </c>
      <c r="F13" s="17">
        <v>2</v>
      </c>
      <c r="G13" s="17">
        <v>5069</v>
      </c>
      <c r="H13" s="17">
        <v>202.76</v>
      </c>
      <c r="I13" s="17">
        <v>50.68</v>
      </c>
      <c r="J13" s="17">
        <v>12.68</v>
      </c>
      <c r="K13" s="16">
        <f t="shared" si="0"/>
        <v>266.12</v>
      </c>
      <c r="L13" s="28" t="s">
        <v>35</v>
      </c>
      <c r="M13" s="67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3" customFormat="1" ht="40.049999999999997" customHeight="1">
      <c r="A14" s="60"/>
      <c r="B14" s="16" t="s">
        <v>38</v>
      </c>
      <c r="C14" s="16" t="s">
        <v>39</v>
      </c>
      <c r="D14" s="16" t="s">
        <v>17</v>
      </c>
      <c r="E14" s="16" t="s">
        <v>29</v>
      </c>
      <c r="F14" s="17">
        <v>2</v>
      </c>
      <c r="G14" s="17">
        <v>5069</v>
      </c>
      <c r="H14" s="17">
        <v>202.76</v>
      </c>
      <c r="I14" s="17">
        <v>50.68</v>
      </c>
      <c r="J14" s="17">
        <v>12.68</v>
      </c>
      <c r="K14" s="16">
        <f t="shared" si="0"/>
        <v>266.12</v>
      </c>
      <c r="L14" s="28" t="s">
        <v>35</v>
      </c>
      <c r="M14" s="67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3" customFormat="1" ht="40.049999999999997" customHeight="1">
      <c r="A15" s="60"/>
      <c r="B15" s="16" t="s">
        <v>40</v>
      </c>
      <c r="C15" s="16" t="s">
        <v>41</v>
      </c>
      <c r="D15" s="16" t="s">
        <v>17</v>
      </c>
      <c r="E15" s="16" t="s">
        <v>29</v>
      </c>
      <c r="F15" s="17">
        <v>2</v>
      </c>
      <c r="G15" s="17">
        <v>5069</v>
      </c>
      <c r="H15" s="17">
        <v>202.76</v>
      </c>
      <c r="I15" s="17">
        <v>50.68</v>
      </c>
      <c r="J15" s="17">
        <v>12.68</v>
      </c>
      <c r="K15" s="16">
        <f t="shared" si="0"/>
        <v>266.12</v>
      </c>
      <c r="L15" s="28" t="s">
        <v>30</v>
      </c>
      <c r="M15" s="6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" customFormat="1" ht="28.05" customHeight="1">
      <c r="A16" s="55" t="s">
        <v>42</v>
      </c>
      <c r="B16" s="55"/>
      <c r="C16" s="55"/>
      <c r="D16" s="55"/>
      <c r="E16" s="55"/>
      <c r="F16" s="55"/>
      <c r="G16" s="55"/>
      <c r="H16" s="22">
        <f>SUM(H10:H15)</f>
        <v>1216.56</v>
      </c>
      <c r="I16" s="22">
        <f>SUM(I10:I15)</f>
        <v>304.08</v>
      </c>
      <c r="J16" s="22">
        <f>SUM(J10:J15)</f>
        <v>76.08</v>
      </c>
      <c r="K16" s="22">
        <f>SUM(K10:K15)</f>
        <v>1596.7199999999998</v>
      </c>
      <c r="L16" s="23"/>
      <c r="M16" s="23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s="3" customFormat="1" ht="58.95" customHeight="1">
      <c r="A17" s="19" t="s">
        <v>43</v>
      </c>
      <c r="B17" s="17">
        <v>1</v>
      </c>
      <c r="C17" s="14" t="s">
        <v>44</v>
      </c>
      <c r="D17" s="16" t="s">
        <v>45</v>
      </c>
      <c r="E17" s="16" t="s">
        <v>46</v>
      </c>
      <c r="F17" s="17">
        <v>2</v>
      </c>
      <c r="G17" s="17">
        <v>5069</v>
      </c>
      <c r="H17" s="14">
        <v>202.76</v>
      </c>
      <c r="I17" s="14">
        <v>50.68</v>
      </c>
      <c r="J17" s="18">
        <v>12.68</v>
      </c>
      <c r="K17" s="31">
        <v>266.12</v>
      </c>
      <c r="L17" s="25" t="s">
        <v>18</v>
      </c>
      <c r="M17" s="20" t="s">
        <v>19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4" customFormat="1" ht="27" customHeight="1">
      <c r="A18" s="55" t="s">
        <v>20</v>
      </c>
      <c r="B18" s="55"/>
      <c r="C18" s="55"/>
      <c r="D18" s="55"/>
      <c r="E18" s="55"/>
      <c r="F18" s="55"/>
      <c r="G18" s="55"/>
      <c r="H18" s="22">
        <f t="shared" ref="H18:K18" si="1">SUM(H17:H17)</f>
        <v>202.76</v>
      </c>
      <c r="I18" s="22">
        <f t="shared" si="1"/>
        <v>50.68</v>
      </c>
      <c r="J18" s="22">
        <f t="shared" si="1"/>
        <v>12.68</v>
      </c>
      <c r="K18" s="22">
        <f t="shared" si="1"/>
        <v>266.12</v>
      </c>
      <c r="L18" s="23"/>
      <c r="M18" s="23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s="3" customFormat="1" ht="78" customHeight="1">
      <c r="A19" s="59" t="s">
        <v>47</v>
      </c>
      <c r="B19" s="17">
        <v>1</v>
      </c>
      <c r="C19" s="14" t="s">
        <v>48</v>
      </c>
      <c r="D19" s="30" t="s">
        <v>49</v>
      </c>
      <c r="E19" s="30" t="s">
        <v>29</v>
      </c>
      <c r="F19" s="15">
        <v>3</v>
      </c>
      <c r="G19" s="15">
        <v>5069</v>
      </c>
      <c r="H19" s="15">
        <v>304.14</v>
      </c>
      <c r="I19" s="15">
        <v>76.02</v>
      </c>
      <c r="J19" s="15">
        <v>19.02</v>
      </c>
      <c r="K19" s="15">
        <v>399.18</v>
      </c>
      <c r="L19" s="19" t="s">
        <v>50</v>
      </c>
      <c r="M19" s="66" t="s">
        <v>51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3" customFormat="1" ht="79.95" customHeight="1">
      <c r="A20" s="60"/>
      <c r="B20" s="17">
        <v>2</v>
      </c>
      <c r="C20" s="34" t="s">
        <v>52</v>
      </c>
      <c r="D20" s="30" t="s">
        <v>17</v>
      </c>
      <c r="E20" s="30" t="s">
        <v>29</v>
      </c>
      <c r="F20" s="15">
        <v>2</v>
      </c>
      <c r="G20" s="15">
        <v>5069</v>
      </c>
      <c r="H20" s="15">
        <v>202.76</v>
      </c>
      <c r="I20" s="15">
        <v>50.68</v>
      </c>
      <c r="J20" s="15">
        <v>12.68</v>
      </c>
      <c r="K20" s="15">
        <v>266.12</v>
      </c>
      <c r="L20" s="19" t="s">
        <v>50</v>
      </c>
      <c r="M20" s="67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</row>
    <row r="21" spans="1:39" s="3" customFormat="1" ht="76.95" customHeight="1">
      <c r="A21" s="60"/>
      <c r="B21" s="17">
        <v>3</v>
      </c>
      <c r="C21" s="34" t="s">
        <v>53</v>
      </c>
      <c r="D21" s="30" t="s">
        <v>54</v>
      </c>
      <c r="E21" s="30" t="s">
        <v>29</v>
      </c>
      <c r="F21" s="15">
        <v>4</v>
      </c>
      <c r="G21" s="15">
        <v>5069</v>
      </c>
      <c r="H21" s="15">
        <v>405.52</v>
      </c>
      <c r="I21" s="15">
        <v>101.02</v>
      </c>
      <c r="J21" s="15">
        <v>25.36</v>
      </c>
      <c r="K21" s="15">
        <v>531.9</v>
      </c>
      <c r="L21" s="19" t="s">
        <v>50</v>
      </c>
      <c r="M21" s="6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</row>
    <row r="22" spans="1:39" s="3" customFormat="1" ht="82.95" customHeight="1">
      <c r="A22" s="60"/>
      <c r="B22" s="17">
        <v>4</v>
      </c>
      <c r="C22" s="34" t="s">
        <v>55</v>
      </c>
      <c r="D22" s="30" t="s">
        <v>17</v>
      </c>
      <c r="E22" s="30" t="s">
        <v>29</v>
      </c>
      <c r="F22" s="15">
        <v>2</v>
      </c>
      <c r="G22" s="15">
        <v>5069</v>
      </c>
      <c r="H22" s="15">
        <v>202.76</v>
      </c>
      <c r="I22" s="15">
        <v>50.68</v>
      </c>
      <c r="J22" s="15">
        <v>12.68</v>
      </c>
      <c r="K22" s="15">
        <v>266.12</v>
      </c>
      <c r="L22" s="19" t="s">
        <v>50</v>
      </c>
      <c r="M22" s="67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</row>
    <row r="23" spans="1:39" s="3" customFormat="1" ht="79.95" customHeight="1">
      <c r="A23" s="60"/>
      <c r="B23" s="17">
        <v>5</v>
      </c>
      <c r="C23" s="34" t="s">
        <v>56</v>
      </c>
      <c r="D23" s="30" t="s">
        <v>54</v>
      </c>
      <c r="E23" s="30" t="s">
        <v>29</v>
      </c>
      <c r="F23" s="15">
        <v>4</v>
      </c>
      <c r="G23" s="15">
        <v>5069</v>
      </c>
      <c r="H23" s="15">
        <v>405.52</v>
      </c>
      <c r="I23" s="15">
        <v>101.02</v>
      </c>
      <c r="J23" s="15">
        <v>25.36</v>
      </c>
      <c r="K23" s="15">
        <v>531.9</v>
      </c>
      <c r="L23" s="19" t="s">
        <v>50</v>
      </c>
      <c r="M23" s="67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</row>
    <row r="24" spans="1:39" s="3" customFormat="1" ht="84" customHeight="1">
      <c r="A24" s="60"/>
      <c r="B24" s="17">
        <v>6</v>
      </c>
      <c r="C24" s="34" t="s">
        <v>57</v>
      </c>
      <c r="D24" s="30" t="s">
        <v>54</v>
      </c>
      <c r="E24" s="30" t="s">
        <v>29</v>
      </c>
      <c r="F24" s="15">
        <v>4</v>
      </c>
      <c r="G24" s="15">
        <v>5069</v>
      </c>
      <c r="H24" s="15">
        <v>405.52</v>
      </c>
      <c r="I24" s="15">
        <v>101.02</v>
      </c>
      <c r="J24" s="15">
        <v>25.36</v>
      </c>
      <c r="K24" s="15">
        <v>531.9</v>
      </c>
      <c r="L24" s="19" t="s">
        <v>50</v>
      </c>
      <c r="M24" s="6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</row>
    <row r="25" spans="1:39" s="3" customFormat="1" ht="81" customHeight="1">
      <c r="A25" s="60"/>
      <c r="B25" s="17">
        <v>7</v>
      </c>
      <c r="C25" s="34" t="s">
        <v>58</v>
      </c>
      <c r="D25" s="30" t="s">
        <v>54</v>
      </c>
      <c r="E25" s="30" t="s">
        <v>29</v>
      </c>
      <c r="F25" s="15">
        <v>4</v>
      </c>
      <c r="G25" s="15">
        <v>5069</v>
      </c>
      <c r="H25" s="15">
        <v>405.52</v>
      </c>
      <c r="I25" s="15">
        <v>101.02</v>
      </c>
      <c r="J25" s="15">
        <v>25.36</v>
      </c>
      <c r="K25" s="15">
        <v>531.9</v>
      </c>
      <c r="L25" s="19" t="s">
        <v>50</v>
      </c>
      <c r="M25" s="67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</row>
    <row r="26" spans="1:39" s="3" customFormat="1" ht="76.05" customHeight="1">
      <c r="A26" s="60"/>
      <c r="B26" s="17">
        <v>8</v>
      </c>
      <c r="C26" s="34" t="s">
        <v>59</v>
      </c>
      <c r="D26" s="30" t="s">
        <v>49</v>
      </c>
      <c r="E26" s="30" t="s">
        <v>29</v>
      </c>
      <c r="F26" s="15">
        <v>3</v>
      </c>
      <c r="G26" s="15">
        <v>5069</v>
      </c>
      <c r="H26" s="15">
        <v>304.14</v>
      </c>
      <c r="I26" s="15">
        <v>76.02</v>
      </c>
      <c r="J26" s="15">
        <v>19.02</v>
      </c>
      <c r="K26" s="15">
        <v>399.18</v>
      </c>
      <c r="L26" s="19" t="s">
        <v>50</v>
      </c>
      <c r="M26" s="6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</row>
    <row r="27" spans="1:39" s="3" customFormat="1" ht="78" customHeight="1">
      <c r="A27" s="60"/>
      <c r="B27" s="36">
        <v>9</v>
      </c>
      <c r="C27" s="37" t="s">
        <v>60</v>
      </c>
      <c r="D27" s="30" t="s">
        <v>49</v>
      </c>
      <c r="E27" s="30" t="s">
        <v>29</v>
      </c>
      <c r="F27" s="15">
        <v>3</v>
      </c>
      <c r="G27" s="15">
        <v>5069</v>
      </c>
      <c r="H27" s="15">
        <v>304.14</v>
      </c>
      <c r="I27" s="15">
        <v>76.02</v>
      </c>
      <c r="J27" s="15">
        <v>19.02</v>
      </c>
      <c r="K27" s="15">
        <v>399.18</v>
      </c>
      <c r="L27" s="19" t="s">
        <v>50</v>
      </c>
      <c r="M27" s="67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</row>
    <row r="28" spans="1:39" s="3" customFormat="1" ht="84" customHeight="1">
      <c r="A28" s="61"/>
      <c r="B28" s="17">
        <v>10</v>
      </c>
      <c r="C28" s="34" t="s">
        <v>61</v>
      </c>
      <c r="D28" s="30" t="s">
        <v>49</v>
      </c>
      <c r="E28" s="30" t="s">
        <v>29</v>
      </c>
      <c r="F28" s="15">
        <v>3</v>
      </c>
      <c r="G28" s="15">
        <v>5069</v>
      </c>
      <c r="H28" s="15">
        <v>304.14</v>
      </c>
      <c r="I28" s="15">
        <v>76.02</v>
      </c>
      <c r="J28" s="15">
        <v>19.02</v>
      </c>
      <c r="K28" s="15">
        <v>399.18</v>
      </c>
      <c r="L28" s="19" t="s">
        <v>50</v>
      </c>
      <c r="M28" s="68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1:39" s="4" customFormat="1" ht="49.95" customHeight="1">
      <c r="A29" s="62" t="s">
        <v>62</v>
      </c>
      <c r="B29" s="63"/>
      <c r="C29" s="63"/>
      <c r="D29" s="63"/>
      <c r="E29" s="63"/>
      <c r="F29" s="63"/>
      <c r="G29" s="63"/>
      <c r="H29" s="22">
        <f>SUM(H19:H28)</f>
        <v>3244.1599999999994</v>
      </c>
      <c r="I29" s="22">
        <f>SUM(I19:I28)</f>
        <v>809.51999999999987</v>
      </c>
      <c r="J29" s="22">
        <f>SUM(J19:J28)</f>
        <v>202.88000000000002</v>
      </c>
      <c r="K29" s="22">
        <f>SUM(K19:K28)</f>
        <v>4256.5599999999995</v>
      </c>
      <c r="L29" s="38"/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" customFormat="1" ht="94.05" customHeight="1">
      <c r="A30" s="15" t="s">
        <v>63</v>
      </c>
      <c r="B30" s="15">
        <v>1</v>
      </c>
      <c r="C30" s="15" t="s">
        <v>64</v>
      </c>
      <c r="D30" s="30" t="s">
        <v>65</v>
      </c>
      <c r="E30" s="30" t="s">
        <v>29</v>
      </c>
      <c r="F30" s="15">
        <v>6</v>
      </c>
      <c r="G30" s="15">
        <v>5069</v>
      </c>
      <c r="H30" s="15">
        <v>608.28</v>
      </c>
      <c r="I30" s="15">
        <v>151.02000000000001</v>
      </c>
      <c r="J30" s="15">
        <v>38.04</v>
      </c>
      <c r="K30" s="15">
        <f>SUM(H30:J30)</f>
        <v>797.33999999999992</v>
      </c>
      <c r="L30" s="25" t="s">
        <v>66</v>
      </c>
      <c r="M30" s="20" t="s">
        <v>19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1:39" s="4" customFormat="1" ht="42" customHeight="1">
      <c r="A31" s="62" t="s">
        <v>20</v>
      </c>
      <c r="B31" s="62"/>
      <c r="C31" s="62"/>
      <c r="D31" s="62"/>
      <c r="E31" s="62"/>
      <c r="F31" s="62"/>
      <c r="G31" s="62"/>
      <c r="H31" s="22">
        <f>SUM(H30:H30)</f>
        <v>608.28</v>
      </c>
      <c r="I31" s="22">
        <f>SUM(I30:I30)</f>
        <v>151.02000000000001</v>
      </c>
      <c r="J31" s="22">
        <f>SUM(J30:J30)</f>
        <v>38.04</v>
      </c>
      <c r="K31" s="22">
        <f>SUM(K30:K30)</f>
        <v>797.33999999999992</v>
      </c>
      <c r="L31" s="23"/>
      <c r="M31" s="23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s="3" customFormat="1" ht="94.05" customHeight="1">
      <c r="A32" s="15" t="s">
        <v>67</v>
      </c>
      <c r="B32" s="15">
        <v>1</v>
      </c>
      <c r="C32" s="15" t="s">
        <v>68</v>
      </c>
      <c r="D32" s="30" t="s">
        <v>49</v>
      </c>
      <c r="E32" s="30" t="s">
        <v>29</v>
      </c>
      <c r="F32" s="15">
        <v>3</v>
      </c>
      <c r="G32" s="15">
        <v>5069</v>
      </c>
      <c r="H32" s="15">
        <v>304.14</v>
      </c>
      <c r="I32" s="15">
        <v>76.02</v>
      </c>
      <c r="J32" s="15">
        <v>19.02</v>
      </c>
      <c r="K32" s="15">
        <v>399.18</v>
      </c>
      <c r="L32" s="25" t="s">
        <v>66</v>
      </c>
      <c r="M32" s="20" t="s">
        <v>19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4" customFormat="1" ht="42" customHeight="1">
      <c r="A33" s="64" t="s">
        <v>20</v>
      </c>
      <c r="B33" s="64"/>
      <c r="C33" s="64"/>
      <c r="D33" s="64"/>
      <c r="E33" s="64"/>
      <c r="F33" s="64"/>
      <c r="G33" s="64"/>
      <c r="H33" s="40">
        <f>SUM(H32:H32)</f>
        <v>304.14</v>
      </c>
      <c r="I33" s="40">
        <f>SUM(I32:I32)</f>
        <v>76.02</v>
      </c>
      <c r="J33" s="40">
        <f>SUM(J32:J32)</f>
        <v>19.02</v>
      </c>
      <c r="K33" s="40">
        <f>SUM(K32:K32)</f>
        <v>399.18</v>
      </c>
      <c r="L33" s="41"/>
      <c r="M33" s="23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s="3" customFormat="1" ht="94.05" customHeight="1">
      <c r="A34" s="15" t="s">
        <v>69</v>
      </c>
      <c r="B34" s="15">
        <v>1</v>
      </c>
      <c r="C34" s="15" t="s">
        <v>70</v>
      </c>
      <c r="D34" s="15" t="s">
        <v>71</v>
      </c>
      <c r="E34" s="15" t="s">
        <v>29</v>
      </c>
      <c r="F34" s="15">
        <v>5</v>
      </c>
      <c r="G34" s="15">
        <v>5069</v>
      </c>
      <c r="H34" s="15">
        <v>506.9</v>
      </c>
      <c r="I34" s="15">
        <v>126.02</v>
      </c>
      <c r="J34" s="15">
        <v>31.7</v>
      </c>
      <c r="K34" s="15">
        <v>664.62</v>
      </c>
      <c r="L34" s="19" t="s">
        <v>50</v>
      </c>
      <c r="M34" s="20" t="s">
        <v>19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</row>
    <row r="35" spans="1:39" s="4" customFormat="1" ht="42" customHeight="1">
      <c r="A35" s="56" t="s">
        <v>20</v>
      </c>
      <c r="B35" s="65"/>
      <c r="C35" s="65"/>
      <c r="D35" s="65"/>
      <c r="E35" s="65"/>
      <c r="F35" s="65"/>
      <c r="G35" s="65"/>
      <c r="H35" s="43">
        <f>SUM(H34:H34)</f>
        <v>506.9</v>
      </c>
      <c r="I35" s="43">
        <f>SUM(I34:I34)</f>
        <v>126.02</v>
      </c>
      <c r="J35" s="43">
        <f>SUM(J34:J34)</f>
        <v>31.7</v>
      </c>
      <c r="K35" s="43">
        <f>SUM(K34:K34)</f>
        <v>664.62</v>
      </c>
      <c r="L35" s="44"/>
      <c r="M35" s="2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</row>
    <row r="36" spans="1:39" s="3" customFormat="1" ht="63" customHeight="1">
      <c r="A36" s="59" t="s">
        <v>72</v>
      </c>
      <c r="B36" s="46">
        <v>1</v>
      </c>
      <c r="C36" s="15" t="s">
        <v>73</v>
      </c>
      <c r="D36" s="30" t="s">
        <v>74</v>
      </c>
      <c r="E36" s="47" t="s">
        <v>46</v>
      </c>
      <c r="F36" s="46">
        <v>12</v>
      </c>
      <c r="G36" s="46">
        <v>4575</v>
      </c>
      <c r="H36" s="46">
        <v>1872</v>
      </c>
      <c r="I36" s="46">
        <v>468</v>
      </c>
      <c r="J36" s="48">
        <v>117</v>
      </c>
      <c r="K36" s="48">
        <v>2457</v>
      </c>
      <c r="L36" s="28" t="s">
        <v>75</v>
      </c>
      <c r="M36" s="69" t="s">
        <v>51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s="3" customFormat="1" ht="79.05" customHeight="1">
      <c r="A37" s="60"/>
      <c r="B37" s="46">
        <v>2</v>
      </c>
      <c r="C37" s="15" t="s">
        <v>76</v>
      </c>
      <c r="D37" s="30" t="s">
        <v>74</v>
      </c>
      <c r="E37" s="47" t="s">
        <v>46</v>
      </c>
      <c r="F37" s="46">
        <v>12</v>
      </c>
      <c r="G37" s="46">
        <v>4575</v>
      </c>
      <c r="H37" s="46">
        <v>1488</v>
      </c>
      <c r="I37" s="46">
        <v>372</v>
      </c>
      <c r="J37" s="48">
        <v>93</v>
      </c>
      <c r="K37" s="48">
        <v>1953</v>
      </c>
      <c r="L37" s="25" t="s">
        <v>30</v>
      </c>
      <c r="M37" s="70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s="3" customFormat="1" ht="70.05" customHeight="1">
      <c r="A38" s="61"/>
      <c r="B38" s="46">
        <v>3</v>
      </c>
      <c r="C38" s="15" t="s">
        <v>77</v>
      </c>
      <c r="D38" s="30" t="s">
        <v>74</v>
      </c>
      <c r="E38" s="47" t="s">
        <v>46</v>
      </c>
      <c r="F38" s="46">
        <v>12</v>
      </c>
      <c r="G38" s="46">
        <v>4575</v>
      </c>
      <c r="H38" s="46">
        <v>1800</v>
      </c>
      <c r="I38" s="46">
        <v>450</v>
      </c>
      <c r="J38" s="48">
        <v>112.56</v>
      </c>
      <c r="K38" s="48">
        <v>2362.56</v>
      </c>
      <c r="L38" s="25" t="s">
        <v>30</v>
      </c>
      <c r="M38" s="71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s="4" customFormat="1" ht="42" customHeight="1">
      <c r="A39" s="56" t="s">
        <v>78</v>
      </c>
      <c r="B39" s="65"/>
      <c r="C39" s="65"/>
      <c r="D39" s="65"/>
      <c r="E39" s="65"/>
      <c r="F39" s="65"/>
      <c r="G39" s="65"/>
      <c r="H39" s="22">
        <f>SUM(H36:H38)</f>
        <v>5160</v>
      </c>
      <c r="I39" s="22">
        <f>SUM(I36:I38)</f>
        <v>1290</v>
      </c>
      <c r="J39" s="22">
        <f>SUM(J36:J38)</f>
        <v>322.56</v>
      </c>
      <c r="K39" s="22">
        <f>SUM(K36:K38)</f>
        <v>6772.5599999999995</v>
      </c>
      <c r="L39" s="23"/>
      <c r="M39" s="23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</row>
    <row r="40" spans="1:39" s="3" customFormat="1" ht="91.05" customHeight="1">
      <c r="A40" s="19" t="s">
        <v>79</v>
      </c>
      <c r="B40" s="30">
        <v>1</v>
      </c>
      <c r="C40" s="33" t="s">
        <v>80</v>
      </c>
      <c r="D40" s="16" t="s">
        <v>54</v>
      </c>
      <c r="E40" s="16" t="s">
        <v>29</v>
      </c>
      <c r="F40" s="17">
        <v>4</v>
      </c>
      <c r="G40" s="17">
        <v>5069</v>
      </c>
      <c r="H40" s="14">
        <v>405.52</v>
      </c>
      <c r="I40" s="14">
        <v>101.02</v>
      </c>
      <c r="J40" s="18">
        <v>25.36</v>
      </c>
      <c r="K40" s="17">
        <v>531.9</v>
      </c>
      <c r="L40" s="25" t="s">
        <v>30</v>
      </c>
      <c r="M40" s="20" t="s">
        <v>19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s="4" customFormat="1" ht="42" customHeight="1">
      <c r="A41" s="56" t="s">
        <v>20</v>
      </c>
      <c r="B41" s="65"/>
      <c r="C41" s="65"/>
      <c r="D41" s="65"/>
      <c r="E41" s="65"/>
      <c r="F41" s="65"/>
      <c r="G41" s="65"/>
      <c r="H41" s="22">
        <f>SUM(H40:H40)</f>
        <v>405.52</v>
      </c>
      <c r="I41" s="22">
        <f>SUM(I40:I40)</f>
        <v>101.02</v>
      </c>
      <c r="J41" s="22">
        <f>SUM(J40:J40)</f>
        <v>25.36</v>
      </c>
      <c r="K41" s="22">
        <f>SUM(K40:K40)</f>
        <v>531.9</v>
      </c>
      <c r="L41" s="23"/>
      <c r="M41" s="23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</row>
    <row r="42" spans="1:39" s="3" customFormat="1" ht="79.05" customHeight="1">
      <c r="A42" s="59" t="s">
        <v>81</v>
      </c>
      <c r="B42" s="17">
        <v>1</v>
      </c>
      <c r="C42" s="15" t="s">
        <v>82</v>
      </c>
      <c r="D42" s="47" t="s">
        <v>83</v>
      </c>
      <c r="E42" s="47" t="s">
        <v>84</v>
      </c>
      <c r="F42" s="46">
        <v>12</v>
      </c>
      <c r="G42" s="46">
        <v>5069</v>
      </c>
      <c r="H42" s="46">
        <v>1216.56</v>
      </c>
      <c r="I42" s="46">
        <v>301.02</v>
      </c>
      <c r="J42" s="48">
        <v>76.08</v>
      </c>
      <c r="K42" s="46">
        <v>1593.66</v>
      </c>
      <c r="L42" s="25" t="s">
        <v>50</v>
      </c>
      <c r="M42" s="72" t="s">
        <v>51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</row>
    <row r="43" spans="1:39" s="3" customFormat="1" ht="61.95" customHeight="1">
      <c r="A43" s="60"/>
      <c r="B43" s="17">
        <v>2</v>
      </c>
      <c r="C43" s="15" t="s">
        <v>85</v>
      </c>
      <c r="D43" s="47" t="s">
        <v>83</v>
      </c>
      <c r="E43" s="47" t="s">
        <v>84</v>
      </c>
      <c r="F43" s="46">
        <v>12</v>
      </c>
      <c r="G43" s="46">
        <v>5069</v>
      </c>
      <c r="H43" s="46">
        <v>1216.56</v>
      </c>
      <c r="I43" s="46">
        <v>301.02</v>
      </c>
      <c r="J43" s="48">
        <v>76.08</v>
      </c>
      <c r="K43" s="46">
        <v>1593.66</v>
      </c>
      <c r="L43" s="25" t="s">
        <v>30</v>
      </c>
      <c r="M43" s="73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39" s="3" customFormat="1" ht="75" customHeight="1">
      <c r="A44" s="60"/>
      <c r="B44" s="17">
        <v>3</v>
      </c>
      <c r="C44" s="15" t="s">
        <v>86</v>
      </c>
      <c r="D44" s="47" t="s">
        <v>83</v>
      </c>
      <c r="E44" s="47" t="s">
        <v>84</v>
      </c>
      <c r="F44" s="46">
        <v>12</v>
      </c>
      <c r="G44" s="46">
        <v>5069</v>
      </c>
      <c r="H44" s="46">
        <v>1216.56</v>
      </c>
      <c r="I44" s="46">
        <v>301.02</v>
      </c>
      <c r="J44" s="48">
        <v>76.08</v>
      </c>
      <c r="K44" s="46">
        <v>1593.66</v>
      </c>
      <c r="L44" s="19" t="s">
        <v>50</v>
      </c>
      <c r="M44" s="73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" customFormat="1" ht="79.95" customHeight="1">
      <c r="A45" s="60"/>
      <c r="B45" s="17">
        <v>4</v>
      </c>
      <c r="C45" s="15" t="s">
        <v>87</v>
      </c>
      <c r="D45" s="47" t="s">
        <v>88</v>
      </c>
      <c r="E45" s="47" t="s">
        <v>84</v>
      </c>
      <c r="F45" s="46">
        <v>10</v>
      </c>
      <c r="G45" s="46">
        <v>5069</v>
      </c>
      <c r="H45" s="46">
        <v>1013.8</v>
      </c>
      <c r="I45" s="46">
        <v>251.02</v>
      </c>
      <c r="J45" s="46">
        <v>63.4</v>
      </c>
      <c r="K45" s="46">
        <v>1328.22</v>
      </c>
      <c r="L45" s="19" t="s">
        <v>50</v>
      </c>
      <c r="M45" s="73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3" customFormat="1" ht="81" customHeight="1">
      <c r="A46" s="60"/>
      <c r="B46" s="17">
        <v>5</v>
      </c>
      <c r="C46" s="15" t="s">
        <v>89</v>
      </c>
      <c r="D46" s="47" t="s">
        <v>90</v>
      </c>
      <c r="E46" s="47" t="s">
        <v>84</v>
      </c>
      <c r="F46" s="46">
        <v>9</v>
      </c>
      <c r="G46" s="46">
        <v>5069</v>
      </c>
      <c r="H46" s="46">
        <v>912.42</v>
      </c>
      <c r="I46" s="46">
        <v>226.02</v>
      </c>
      <c r="J46" s="48">
        <v>57.06</v>
      </c>
      <c r="K46" s="46">
        <v>1195.5</v>
      </c>
      <c r="L46" s="19" t="s">
        <v>50</v>
      </c>
      <c r="M46" s="73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3" customFormat="1" ht="82.95" customHeight="1">
      <c r="A47" s="60"/>
      <c r="B47" s="17">
        <v>6</v>
      </c>
      <c r="C47" s="15" t="s">
        <v>91</v>
      </c>
      <c r="D47" s="47" t="s">
        <v>92</v>
      </c>
      <c r="E47" s="47" t="s">
        <v>84</v>
      </c>
      <c r="F47" s="46">
        <v>6</v>
      </c>
      <c r="G47" s="46">
        <v>5069</v>
      </c>
      <c r="H47" s="46">
        <v>608.28</v>
      </c>
      <c r="I47" s="46">
        <v>151.02000000000001</v>
      </c>
      <c r="J47" s="48">
        <v>38.04</v>
      </c>
      <c r="K47" s="46">
        <v>797.34</v>
      </c>
      <c r="L47" s="19" t="s">
        <v>50</v>
      </c>
      <c r="M47" s="73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" customFormat="1" ht="42" customHeight="1">
      <c r="A48" s="60"/>
      <c r="B48" s="17">
        <v>7</v>
      </c>
      <c r="C48" s="15" t="s">
        <v>93</v>
      </c>
      <c r="D48" s="47" t="s">
        <v>90</v>
      </c>
      <c r="E48" s="47" t="s">
        <v>84</v>
      </c>
      <c r="F48" s="46">
        <v>9</v>
      </c>
      <c r="G48" s="46">
        <v>5069</v>
      </c>
      <c r="H48" s="46">
        <v>912.42</v>
      </c>
      <c r="I48" s="46">
        <v>226.02</v>
      </c>
      <c r="J48" s="48">
        <v>57.06</v>
      </c>
      <c r="K48" s="46">
        <v>1195.5</v>
      </c>
      <c r="L48" s="25" t="s">
        <v>75</v>
      </c>
      <c r="M48" s="73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3" customFormat="1" ht="73.95" customHeight="1">
      <c r="A49" s="60"/>
      <c r="B49" s="17">
        <v>8</v>
      </c>
      <c r="C49" s="15" t="s">
        <v>94</v>
      </c>
      <c r="D49" s="47" t="s">
        <v>83</v>
      </c>
      <c r="E49" s="47" t="s">
        <v>84</v>
      </c>
      <c r="F49" s="46">
        <v>12</v>
      </c>
      <c r="G49" s="46">
        <v>5069</v>
      </c>
      <c r="H49" s="46">
        <v>1216.56</v>
      </c>
      <c r="I49" s="46">
        <v>301.02</v>
      </c>
      <c r="J49" s="48">
        <v>76.08</v>
      </c>
      <c r="K49" s="46">
        <v>1593.66</v>
      </c>
      <c r="L49" s="19" t="s">
        <v>50</v>
      </c>
      <c r="M49" s="73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</row>
    <row r="50" spans="1:39" s="3" customFormat="1" ht="73.95" customHeight="1">
      <c r="A50" s="60"/>
      <c r="B50" s="17">
        <v>9</v>
      </c>
      <c r="C50" s="15" t="s">
        <v>95</v>
      </c>
      <c r="D50" s="47" t="s">
        <v>90</v>
      </c>
      <c r="E50" s="47" t="s">
        <v>84</v>
      </c>
      <c r="F50" s="46">
        <v>9</v>
      </c>
      <c r="G50" s="46">
        <v>5069</v>
      </c>
      <c r="H50" s="46">
        <v>912.42</v>
      </c>
      <c r="I50" s="46">
        <v>226.02</v>
      </c>
      <c r="J50" s="48">
        <v>57.06</v>
      </c>
      <c r="K50" s="46">
        <v>1195.5</v>
      </c>
      <c r="L50" s="19" t="s">
        <v>50</v>
      </c>
      <c r="M50" s="73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</row>
    <row r="51" spans="1:39" s="3" customFormat="1" ht="79.95" customHeight="1">
      <c r="A51" s="60"/>
      <c r="B51" s="17">
        <v>10</v>
      </c>
      <c r="C51" s="15" t="s">
        <v>96</v>
      </c>
      <c r="D51" s="47" t="s">
        <v>90</v>
      </c>
      <c r="E51" s="47" t="s">
        <v>84</v>
      </c>
      <c r="F51" s="46">
        <v>9</v>
      </c>
      <c r="G51" s="46">
        <v>5069</v>
      </c>
      <c r="H51" s="46">
        <v>912.42</v>
      </c>
      <c r="I51" s="46">
        <v>226.02</v>
      </c>
      <c r="J51" s="48">
        <v>57.06</v>
      </c>
      <c r="K51" s="46">
        <v>1195.5</v>
      </c>
      <c r="L51" s="19" t="s">
        <v>50</v>
      </c>
      <c r="M51" s="73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</row>
    <row r="52" spans="1:39" s="3" customFormat="1" ht="78" customHeight="1">
      <c r="A52" s="60"/>
      <c r="B52" s="17">
        <v>11</v>
      </c>
      <c r="C52" s="15" t="s">
        <v>97</v>
      </c>
      <c r="D52" s="47" t="s">
        <v>90</v>
      </c>
      <c r="E52" s="47" t="s">
        <v>84</v>
      </c>
      <c r="F52" s="46">
        <v>9</v>
      </c>
      <c r="G52" s="46">
        <v>5069</v>
      </c>
      <c r="H52" s="46">
        <v>912.42</v>
      </c>
      <c r="I52" s="46">
        <v>226.02</v>
      </c>
      <c r="J52" s="48">
        <v>57.06</v>
      </c>
      <c r="K52" s="46">
        <v>1195.5</v>
      </c>
      <c r="L52" s="19" t="s">
        <v>50</v>
      </c>
      <c r="M52" s="73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</row>
    <row r="53" spans="1:39" s="3" customFormat="1" ht="76.05" customHeight="1">
      <c r="A53" s="60"/>
      <c r="B53" s="17">
        <v>12</v>
      </c>
      <c r="C53" s="15" t="s">
        <v>98</v>
      </c>
      <c r="D53" s="47" t="s">
        <v>83</v>
      </c>
      <c r="E53" s="47" t="s">
        <v>84</v>
      </c>
      <c r="F53" s="46">
        <v>12</v>
      </c>
      <c r="G53" s="46">
        <v>5069</v>
      </c>
      <c r="H53" s="46">
        <v>1216.56</v>
      </c>
      <c r="I53" s="46">
        <v>301.02</v>
      </c>
      <c r="J53" s="48">
        <v>76.08</v>
      </c>
      <c r="K53" s="46">
        <v>1593.66</v>
      </c>
      <c r="L53" s="19" t="s">
        <v>50</v>
      </c>
      <c r="M53" s="73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</row>
    <row r="54" spans="1:39" s="3" customFormat="1" ht="84" customHeight="1">
      <c r="A54" s="60"/>
      <c r="B54" s="17">
        <v>13</v>
      </c>
      <c r="C54" s="15" t="s">
        <v>99</v>
      </c>
      <c r="D54" s="47" t="s">
        <v>100</v>
      </c>
      <c r="E54" s="47" t="s">
        <v>84</v>
      </c>
      <c r="F54" s="46">
        <v>2</v>
      </c>
      <c r="G54" s="46">
        <v>5069</v>
      </c>
      <c r="H54" s="46">
        <v>202.76</v>
      </c>
      <c r="I54" s="46">
        <v>50.68</v>
      </c>
      <c r="J54" s="48">
        <v>12.68</v>
      </c>
      <c r="K54" s="46">
        <v>266.12</v>
      </c>
      <c r="L54" s="19" t="s">
        <v>50</v>
      </c>
      <c r="M54" s="73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</row>
    <row r="55" spans="1:39" s="3" customFormat="1" ht="42" customHeight="1">
      <c r="A55" s="60"/>
      <c r="B55" s="17">
        <v>14</v>
      </c>
      <c r="C55" s="15" t="s">
        <v>101</v>
      </c>
      <c r="D55" s="47" t="s">
        <v>102</v>
      </c>
      <c r="E55" s="47" t="s">
        <v>84</v>
      </c>
      <c r="F55" s="46">
        <v>8</v>
      </c>
      <c r="G55" s="46">
        <v>5069</v>
      </c>
      <c r="H55" s="46">
        <v>811.04</v>
      </c>
      <c r="I55" s="46">
        <v>201.02</v>
      </c>
      <c r="J55" s="48">
        <v>50.72</v>
      </c>
      <c r="K55" s="46">
        <v>1062.78</v>
      </c>
      <c r="L55" s="25" t="s">
        <v>30</v>
      </c>
      <c r="M55" s="7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</row>
    <row r="56" spans="1:39" s="3" customFormat="1" ht="76.95" customHeight="1">
      <c r="A56" s="60"/>
      <c r="B56" s="17">
        <v>15</v>
      </c>
      <c r="C56" s="15" t="s">
        <v>103</v>
      </c>
      <c r="D56" s="47" t="s">
        <v>100</v>
      </c>
      <c r="E56" s="47" t="s">
        <v>84</v>
      </c>
      <c r="F56" s="46">
        <v>2</v>
      </c>
      <c r="G56" s="46">
        <v>5069</v>
      </c>
      <c r="H56" s="46">
        <v>202.76</v>
      </c>
      <c r="I56" s="46">
        <v>50.68</v>
      </c>
      <c r="J56" s="48">
        <v>12.68</v>
      </c>
      <c r="K56" s="46">
        <v>266.12</v>
      </c>
      <c r="L56" s="19" t="s">
        <v>50</v>
      </c>
      <c r="M56" s="73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</row>
    <row r="57" spans="1:39" s="3" customFormat="1" ht="42" customHeight="1">
      <c r="A57" s="60"/>
      <c r="B57" s="17">
        <v>16</v>
      </c>
      <c r="C57" s="15" t="s">
        <v>104</v>
      </c>
      <c r="D57" s="47" t="s">
        <v>100</v>
      </c>
      <c r="E57" s="47" t="s">
        <v>84</v>
      </c>
      <c r="F57" s="46">
        <v>2</v>
      </c>
      <c r="G57" s="46">
        <v>5069</v>
      </c>
      <c r="H57" s="46">
        <v>202.76</v>
      </c>
      <c r="I57" s="46">
        <v>50.68</v>
      </c>
      <c r="J57" s="48">
        <v>12.68</v>
      </c>
      <c r="K57" s="46">
        <v>266.12</v>
      </c>
      <c r="L57" s="25" t="s">
        <v>30</v>
      </c>
      <c r="M57" s="73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</row>
    <row r="58" spans="1:39" s="3" customFormat="1" ht="72" customHeight="1">
      <c r="A58" s="60"/>
      <c r="B58" s="17">
        <v>17</v>
      </c>
      <c r="C58" s="15" t="s">
        <v>105</v>
      </c>
      <c r="D58" s="47" t="s">
        <v>100</v>
      </c>
      <c r="E58" s="47" t="s">
        <v>84</v>
      </c>
      <c r="F58" s="46">
        <v>2</v>
      </c>
      <c r="G58" s="46">
        <v>5069</v>
      </c>
      <c r="H58" s="46">
        <v>202.76</v>
      </c>
      <c r="I58" s="46">
        <v>50.68</v>
      </c>
      <c r="J58" s="48">
        <v>12.68</v>
      </c>
      <c r="K58" s="46">
        <v>266.12</v>
      </c>
      <c r="L58" s="19" t="s">
        <v>50</v>
      </c>
      <c r="M58" s="73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</row>
    <row r="59" spans="1:39" s="3" customFormat="1" ht="73.05" customHeight="1">
      <c r="A59" s="60"/>
      <c r="B59" s="17">
        <v>18</v>
      </c>
      <c r="C59" s="15" t="s">
        <v>106</v>
      </c>
      <c r="D59" s="47" t="s">
        <v>100</v>
      </c>
      <c r="E59" s="47" t="s">
        <v>84</v>
      </c>
      <c r="F59" s="46">
        <v>2</v>
      </c>
      <c r="G59" s="46">
        <v>5069</v>
      </c>
      <c r="H59" s="46">
        <v>202.76</v>
      </c>
      <c r="I59" s="46">
        <v>50.68</v>
      </c>
      <c r="J59" s="48">
        <v>12.68</v>
      </c>
      <c r="K59" s="46">
        <v>266.12</v>
      </c>
      <c r="L59" s="19" t="s">
        <v>50</v>
      </c>
      <c r="M59" s="73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</row>
    <row r="60" spans="1:39" s="3" customFormat="1" ht="76.95" customHeight="1">
      <c r="A60" s="60"/>
      <c r="B60" s="17">
        <v>19</v>
      </c>
      <c r="C60" s="15" t="s">
        <v>107</v>
      </c>
      <c r="D60" s="47" t="s">
        <v>100</v>
      </c>
      <c r="E60" s="47" t="s">
        <v>84</v>
      </c>
      <c r="F60" s="46">
        <v>2</v>
      </c>
      <c r="G60" s="46">
        <v>5069</v>
      </c>
      <c r="H60" s="46">
        <v>202.76</v>
      </c>
      <c r="I60" s="46">
        <v>50.68</v>
      </c>
      <c r="J60" s="48">
        <v>12.68</v>
      </c>
      <c r="K60" s="46">
        <v>266.12</v>
      </c>
      <c r="L60" s="19" t="s">
        <v>50</v>
      </c>
      <c r="M60" s="73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</row>
    <row r="61" spans="1:39" s="3" customFormat="1" ht="76.05" customHeight="1">
      <c r="A61" s="60"/>
      <c r="B61" s="17">
        <v>20</v>
      </c>
      <c r="C61" s="15" t="s">
        <v>108</v>
      </c>
      <c r="D61" s="47" t="s">
        <v>100</v>
      </c>
      <c r="E61" s="47" t="s">
        <v>84</v>
      </c>
      <c r="F61" s="46">
        <v>2</v>
      </c>
      <c r="G61" s="46">
        <v>5069</v>
      </c>
      <c r="H61" s="46">
        <v>202.76</v>
      </c>
      <c r="I61" s="46">
        <v>50.68</v>
      </c>
      <c r="J61" s="48">
        <v>12.68</v>
      </c>
      <c r="K61" s="46">
        <v>266.12</v>
      </c>
      <c r="L61" s="19" t="s">
        <v>50</v>
      </c>
      <c r="M61" s="73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</row>
    <row r="62" spans="1:39" s="3" customFormat="1" ht="79.95" customHeight="1">
      <c r="A62" s="60"/>
      <c r="B62" s="17">
        <v>21</v>
      </c>
      <c r="C62" s="15" t="s">
        <v>109</v>
      </c>
      <c r="D62" s="47" t="s">
        <v>100</v>
      </c>
      <c r="E62" s="47" t="s">
        <v>84</v>
      </c>
      <c r="F62" s="46">
        <v>2</v>
      </c>
      <c r="G62" s="46">
        <v>5069</v>
      </c>
      <c r="H62" s="46">
        <v>202.76</v>
      </c>
      <c r="I62" s="46">
        <v>50.68</v>
      </c>
      <c r="J62" s="48">
        <v>12.68</v>
      </c>
      <c r="K62" s="46">
        <v>266.12</v>
      </c>
      <c r="L62" s="19" t="s">
        <v>50</v>
      </c>
      <c r="M62" s="73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3" customFormat="1" ht="73.05" customHeight="1">
      <c r="A63" s="60"/>
      <c r="B63" s="17">
        <v>22</v>
      </c>
      <c r="C63" s="15" t="s">
        <v>110</v>
      </c>
      <c r="D63" s="47" t="s">
        <v>100</v>
      </c>
      <c r="E63" s="47" t="s">
        <v>84</v>
      </c>
      <c r="F63" s="46">
        <v>2</v>
      </c>
      <c r="G63" s="46">
        <v>5069</v>
      </c>
      <c r="H63" s="46">
        <v>202.76</v>
      </c>
      <c r="I63" s="46">
        <v>50.68</v>
      </c>
      <c r="J63" s="48">
        <v>12.68</v>
      </c>
      <c r="K63" s="46">
        <v>266.12</v>
      </c>
      <c r="L63" s="19" t="s">
        <v>50</v>
      </c>
      <c r="M63" s="73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3" customFormat="1" ht="70.95" customHeight="1">
      <c r="A64" s="60"/>
      <c r="B64" s="17">
        <v>23</v>
      </c>
      <c r="C64" s="15" t="s">
        <v>111</v>
      </c>
      <c r="D64" s="47" t="s">
        <v>100</v>
      </c>
      <c r="E64" s="47" t="s">
        <v>84</v>
      </c>
      <c r="F64" s="46">
        <v>2</v>
      </c>
      <c r="G64" s="46">
        <v>5069</v>
      </c>
      <c r="H64" s="46">
        <v>202.76</v>
      </c>
      <c r="I64" s="46">
        <v>50.68</v>
      </c>
      <c r="J64" s="48">
        <v>12.68</v>
      </c>
      <c r="K64" s="46">
        <v>266.12</v>
      </c>
      <c r="L64" s="19" t="s">
        <v>50</v>
      </c>
      <c r="M64" s="73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</row>
    <row r="65" spans="1:39" s="3" customFormat="1" ht="42" customHeight="1">
      <c r="A65" s="60"/>
      <c r="B65" s="17">
        <v>24</v>
      </c>
      <c r="C65" s="15" t="s">
        <v>112</v>
      </c>
      <c r="D65" s="47" t="s">
        <v>92</v>
      </c>
      <c r="E65" s="47" t="s">
        <v>84</v>
      </c>
      <c r="F65" s="46">
        <v>6</v>
      </c>
      <c r="G65" s="46">
        <v>5069</v>
      </c>
      <c r="H65" s="46">
        <v>608.28</v>
      </c>
      <c r="I65" s="46">
        <v>151.02000000000001</v>
      </c>
      <c r="J65" s="48">
        <v>38.04</v>
      </c>
      <c r="K65" s="46">
        <v>797.34</v>
      </c>
      <c r="L65" s="25" t="s">
        <v>30</v>
      </c>
      <c r="M65" s="73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</row>
    <row r="66" spans="1:39" s="3" customFormat="1" ht="78" customHeight="1">
      <c r="A66" s="60"/>
      <c r="B66" s="17">
        <v>25</v>
      </c>
      <c r="C66" s="15" t="s">
        <v>113</v>
      </c>
      <c r="D66" s="47" t="s">
        <v>84</v>
      </c>
      <c r="E66" s="47" t="s">
        <v>84</v>
      </c>
      <c r="F66" s="46">
        <v>1</v>
      </c>
      <c r="G66" s="46">
        <v>5069</v>
      </c>
      <c r="H66" s="46">
        <v>101.38</v>
      </c>
      <c r="I66" s="46">
        <v>25.34</v>
      </c>
      <c r="J66" s="48">
        <v>6.34</v>
      </c>
      <c r="K66" s="46">
        <v>133.06</v>
      </c>
      <c r="L66" s="19" t="s">
        <v>50</v>
      </c>
      <c r="M66" s="73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</row>
    <row r="67" spans="1:39" s="3" customFormat="1" ht="72" customHeight="1">
      <c r="A67" s="60"/>
      <c r="B67" s="17">
        <v>26</v>
      </c>
      <c r="C67" s="15" t="s">
        <v>114</v>
      </c>
      <c r="D67" s="47" t="s">
        <v>115</v>
      </c>
      <c r="E67" s="47" t="s">
        <v>84</v>
      </c>
      <c r="F67" s="46">
        <v>5</v>
      </c>
      <c r="G67" s="46">
        <v>5069</v>
      </c>
      <c r="H67" s="46">
        <v>506.9</v>
      </c>
      <c r="I67" s="46">
        <v>126.02</v>
      </c>
      <c r="J67" s="48">
        <v>31.7</v>
      </c>
      <c r="K67" s="46">
        <v>664.62</v>
      </c>
      <c r="L67" s="19" t="s">
        <v>50</v>
      </c>
      <c r="M67" s="73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</row>
    <row r="68" spans="1:39" s="3" customFormat="1" ht="73.05" customHeight="1">
      <c r="A68" s="60"/>
      <c r="B68" s="17">
        <v>27</v>
      </c>
      <c r="C68" s="15" t="s">
        <v>116</v>
      </c>
      <c r="D68" s="47" t="s">
        <v>100</v>
      </c>
      <c r="E68" s="47" t="s">
        <v>84</v>
      </c>
      <c r="F68" s="46">
        <v>2</v>
      </c>
      <c r="G68" s="46">
        <v>5069</v>
      </c>
      <c r="H68" s="46">
        <v>202.76</v>
      </c>
      <c r="I68" s="46">
        <v>50.68</v>
      </c>
      <c r="J68" s="48">
        <v>12.68</v>
      </c>
      <c r="K68" s="46">
        <v>266.12</v>
      </c>
      <c r="L68" s="19" t="s">
        <v>50</v>
      </c>
      <c r="M68" s="73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</row>
    <row r="69" spans="1:39" s="3" customFormat="1" ht="76.95" customHeight="1">
      <c r="A69" s="60"/>
      <c r="B69" s="17">
        <v>28</v>
      </c>
      <c r="C69" s="15" t="s">
        <v>117</v>
      </c>
      <c r="D69" s="47" t="s">
        <v>100</v>
      </c>
      <c r="E69" s="47" t="s">
        <v>84</v>
      </c>
      <c r="F69" s="46">
        <v>2</v>
      </c>
      <c r="G69" s="46">
        <v>5069</v>
      </c>
      <c r="H69" s="46">
        <v>202.76</v>
      </c>
      <c r="I69" s="46">
        <v>50.68</v>
      </c>
      <c r="J69" s="48">
        <v>12.68</v>
      </c>
      <c r="K69" s="46">
        <v>266.12</v>
      </c>
      <c r="L69" s="19" t="s">
        <v>50</v>
      </c>
      <c r="M69" s="73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</row>
    <row r="70" spans="1:39" s="3" customFormat="1" ht="79.05" customHeight="1">
      <c r="A70" s="60"/>
      <c r="B70" s="17">
        <v>29</v>
      </c>
      <c r="C70" s="15" t="s">
        <v>118</v>
      </c>
      <c r="D70" s="47" t="s">
        <v>100</v>
      </c>
      <c r="E70" s="47" t="s">
        <v>84</v>
      </c>
      <c r="F70" s="46">
        <v>2</v>
      </c>
      <c r="G70" s="46">
        <v>5069</v>
      </c>
      <c r="H70" s="46">
        <v>202.76</v>
      </c>
      <c r="I70" s="46">
        <v>50.68</v>
      </c>
      <c r="J70" s="48">
        <v>12.68</v>
      </c>
      <c r="K70" s="46">
        <v>266.12</v>
      </c>
      <c r="L70" s="19" t="s">
        <v>50</v>
      </c>
      <c r="M70" s="73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</row>
    <row r="71" spans="1:39" s="3" customFormat="1" ht="73.05" customHeight="1">
      <c r="A71" s="60"/>
      <c r="B71" s="17">
        <v>30</v>
      </c>
      <c r="C71" s="15" t="s">
        <v>119</v>
      </c>
      <c r="D71" s="47" t="s">
        <v>100</v>
      </c>
      <c r="E71" s="47" t="s">
        <v>84</v>
      </c>
      <c r="F71" s="46">
        <v>2</v>
      </c>
      <c r="G71" s="46">
        <v>5069</v>
      </c>
      <c r="H71" s="46">
        <v>202.76</v>
      </c>
      <c r="I71" s="46">
        <v>50.68</v>
      </c>
      <c r="J71" s="48">
        <v>12.68</v>
      </c>
      <c r="K71" s="46">
        <v>266.12</v>
      </c>
      <c r="L71" s="19" t="s">
        <v>50</v>
      </c>
      <c r="M71" s="73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</row>
    <row r="72" spans="1:39" s="3" customFormat="1" ht="49.95" customHeight="1">
      <c r="A72" s="60"/>
      <c r="B72" s="17">
        <v>31</v>
      </c>
      <c r="C72" s="15" t="s">
        <v>120</v>
      </c>
      <c r="D72" s="47" t="s">
        <v>102</v>
      </c>
      <c r="E72" s="47" t="s">
        <v>84</v>
      </c>
      <c r="F72" s="46">
        <v>8</v>
      </c>
      <c r="G72" s="46">
        <v>5069</v>
      </c>
      <c r="H72" s="46">
        <v>811.04</v>
      </c>
      <c r="I72" s="46">
        <v>201.02</v>
      </c>
      <c r="J72" s="48">
        <v>50.72</v>
      </c>
      <c r="K72" s="46">
        <v>1062.78</v>
      </c>
      <c r="L72" s="25" t="s">
        <v>30</v>
      </c>
      <c r="M72" s="73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</row>
    <row r="73" spans="1:39" s="3" customFormat="1" ht="72" customHeight="1">
      <c r="A73" s="60"/>
      <c r="B73" s="17">
        <v>32</v>
      </c>
      <c r="C73" s="15" t="s">
        <v>121</v>
      </c>
      <c r="D73" s="47" t="s">
        <v>122</v>
      </c>
      <c r="E73" s="47" t="s">
        <v>84</v>
      </c>
      <c r="F73" s="46">
        <v>4</v>
      </c>
      <c r="G73" s="46">
        <v>5069</v>
      </c>
      <c r="H73" s="46">
        <v>405.52</v>
      </c>
      <c r="I73" s="46">
        <v>101.02</v>
      </c>
      <c r="J73" s="48">
        <v>25.36</v>
      </c>
      <c r="K73" s="46">
        <v>531.9</v>
      </c>
      <c r="L73" s="19" t="s">
        <v>50</v>
      </c>
      <c r="M73" s="73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</row>
    <row r="74" spans="1:39" s="3" customFormat="1" ht="49.95" customHeight="1">
      <c r="A74" s="60"/>
      <c r="B74" s="17">
        <v>33</v>
      </c>
      <c r="C74" s="15" t="s">
        <v>123</v>
      </c>
      <c r="D74" s="47" t="s">
        <v>83</v>
      </c>
      <c r="E74" s="47" t="s">
        <v>84</v>
      </c>
      <c r="F74" s="46">
        <v>12</v>
      </c>
      <c r="G74" s="46">
        <v>5069</v>
      </c>
      <c r="H74" s="46">
        <v>1216.56</v>
      </c>
      <c r="I74" s="46">
        <v>301.02</v>
      </c>
      <c r="J74" s="48">
        <v>76.08</v>
      </c>
      <c r="K74" s="46">
        <v>1593.66</v>
      </c>
      <c r="L74" s="19" t="s">
        <v>30</v>
      </c>
      <c r="M74" s="73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</row>
    <row r="75" spans="1:39" s="3" customFormat="1" ht="73.05" customHeight="1">
      <c r="A75" s="60"/>
      <c r="B75" s="17">
        <v>34</v>
      </c>
      <c r="C75" s="15" t="s">
        <v>124</v>
      </c>
      <c r="D75" s="47" t="s">
        <v>100</v>
      </c>
      <c r="E75" s="47" t="s">
        <v>84</v>
      </c>
      <c r="F75" s="46">
        <v>2</v>
      </c>
      <c r="G75" s="46">
        <v>5069</v>
      </c>
      <c r="H75" s="46">
        <v>202.76</v>
      </c>
      <c r="I75" s="46">
        <v>50.68</v>
      </c>
      <c r="J75" s="48">
        <v>12.68</v>
      </c>
      <c r="K75" s="46">
        <v>266.12</v>
      </c>
      <c r="L75" s="19" t="s">
        <v>50</v>
      </c>
      <c r="M75" s="73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</row>
    <row r="76" spans="1:39" s="3" customFormat="1" ht="70.95" customHeight="1">
      <c r="A76" s="60"/>
      <c r="B76" s="17">
        <v>35</v>
      </c>
      <c r="C76" s="15" t="s">
        <v>125</v>
      </c>
      <c r="D76" s="47" t="s">
        <v>100</v>
      </c>
      <c r="E76" s="47" t="s">
        <v>84</v>
      </c>
      <c r="F76" s="46">
        <v>2</v>
      </c>
      <c r="G76" s="46">
        <v>5069</v>
      </c>
      <c r="H76" s="46">
        <v>202.76</v>
      </c>
      <c r="I76" s="46">
        <v>50.68</v>
      </c>
      <c r="J76" s="48">
        <v>12.68</v>
      </c>
      <c r="K76" s="46">
        <v>266.12</v>
      </c>
      <c r="L76" s="19" t="s">
        <v>50</v>
      </c>
      <c r="M76" s="73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</row>
    <row r="77" spans="1:39" s="3" customFormat="1" ht="73.05" customHeight="1">
      <c r="A77" s="60"/>
      <c r="B77" s="17">
        <v>36</v>
      </c>
      <c r="C77" s="49" t="s">
        <v>126</v>
      </c>
      <c r="D77" s="47" t="s">
        <v>115</v>
      </c>
      <c r="E77" s="47" t="s">
        <v>84</v>
      </c>
      <c r="F77" s="46">
        <v>5</v>
      </c>
      <c r="G77" s="46">
        <v>5069</v>
      </c>
      <c r="H77" s="46">
        <v>506.9</v>
      </c>
      <c r="I77" s="46">
        <v>126.02</v>
      </c>
      <c r="J77" s="48">
        <v>31.7</v>
      </c>
      <c r="K77" s="46">
        <v>664.62</v>
      </c>
      <c r="L77" s="19" t="s">
        <v>50</v>
      </c>
      <c r="M77" s="73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</row>
    <row r="78" spans="1:39" s="3" customFormat="1" ht="76.95" customHeight="1">
      <c r="A78" s="60"/>
      <c r="B78" s="17">
        <v>37</v>
      </c>
      <c r="C78" s="49" t="s">
        <v>127</v>
      </c>
      <c r="D78" s="47" t="s">
        <v>83</v>
      </c>
      <c r="E78" s="47" t="s">
        <v>84</v>
      </c>
      <c r="F78" s="46">
        <v>12</v>
      </c>
      <c r="G78" s="46">
        <v>5069</v>
      </c>
      <c r="H78" s="46">
        <v>1216.56</v>
      </c>
      <c r="I78" s="46">
        <v>301.02</v>
      </c>
      <c r="J78" s="48">
        <v>76.08</v>
      </c>
      <c r="K78" s="46">
        <v>1593.66</v>
      </c>
      <c r="L78" s="19" t="s">
        <v>50</v>
      </c>
      <c r="M78" s="73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</row>
    <row r="79" spans="1:39" s="3" customFormat="1" ht="73.95" customHeight="1">
      <c r="A79" s="60"/>
      <c r="B79" s="17">
        <v>38</v>
      </c>
      <c r="C79" s="49" t="s">
        <v>128</v>
      </c>
      <c r="D79" s="47" t="s">
        <v>102</v>
      </c>
      <c r="E79" s="47" t="s">
        <v>84</v>
      </c>
      <c r="F79" s="46">
        <v>8</v>
      </c>
      <c r="G79" s="46">
        <v>5069</v>
      </c>
      <c r="H79" s="46">
        <v>811.04</v>
      </c>
      <c r="I79" s="46">
        <v>201.02</v>
      </c>
      <c r="J79" s="48">
        <v>50.72</v>
      </c>
      <c r="K79" s="46">
        <v>1062.78</v>
      </c>
      <c r="L79" s="19" t="s">
        <v>50</v>
      </c>
      <c r="M79" s="73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</row>
    <row r="80" spans="1:39" s="3" customFormat="1" ht="78" customHeight="1">
      <c r="A80" s="60"/>
      <c r="B80" s="17">
        <v>39</v>
      </c>
      <c r="C80" s="49" t="s">
        <v>129</v>
      </c>
      <c r="D80" s="47" t="s">
        <v>100</v>
      </c>
      <c r="E80" s="47" t="s">
        <v>84</v>
      </c>
      <c r="F80" s="46">
        <v>2</v>
      </c>
      <c r="G80" s="46">
        <v>5069</v>
      </c>
      <c r="H80" s="46">
        <v>202.76</v>
      </c>
      <c r="I80" s="46">
        <v>50.68</v>
      </c>
      <c r="J80" s="48">
        <v>12.68</v>
      </c>
      <c r="K80" s="46">
        <v>266.12</v>
      </c>
      <c r="L80" s="19" t="s">
        <v>50</v>
      </c>
      <c r="M80" s="73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</row>
    <row r="81" spans="1:39" s="3" customFormat="1" ht="49.95" customHeight="1">
      <c r="A81" s="60"/>
      <c r="B81" s="17">
        <v>40</v>
      </c>
      <c r="C81" s="49" t="s">
        <v>130</v>
      </c>
      <c r="D81" s="47" t="s">
        <v>83</v>
      </c>
      <c r="E81" s="47" t="s">
        <v>84</v>
      </c>
      <c r="F81" s="46">
        <v>12</v>
      </c>
      <c r="G81" s="46">
        <v>5069</v>
      </c>
      <c r="H81" s="46">
        <v>1216.56</v>
      </c>
      <c r="I81" s="46">
        <v>301.02</v>
      </c>
      <c r="J81" s="48">
        <v>76.08</v>
      </c>
      <c r="K81" s="46">
        <v>1593.66</v>
      </c>
      <c r="L81" s="19" t="s">
        <v>30</v>
      </c>
      <c r="M81" s="73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</row>
    <row r="82" spans="1:39" s="3" customFormat="1" ht="49.95" customHeight="1">
      <c r="A82" s="60"/>
      <c r="B82" s="17">
        <v>41</v>
      </c>
      <c r="C82" s="49" t="s">
        <v>131</v>
      </c>
      <c r="D82" s="47" t="s">
        <v>83</v>
      </c>
      <c r="E82" s="47" t="s">
        <v>84</v>
      </c>
      <c r="F82" s="46">
        <v>12</v>
      </c>
      <c r="G82" s="46">
        <v>5069</v>
      </c>
      <c r="H82" s="46">
        <v>1216.56</v>
      </c>
      <c r="I82" s="46">
        <v>301.02</v>
      </c>
      <c r="J82" s="48">
        <v>76.08</v>
      </c>
      <c r="K82" s="46">
        <v>1593.66</v>
      </c>
      <c r="L82" s="19" t="s">
        <v>30</v>
      </c>
      <c r="M82" s="73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</row>
    <row r="83" spans="1:39" s="3" customFormat="1" ht="49.95" customHeight="1">
      <c r="A83" s="60"/>
      <c r="B83" s="17">
        <v>42</v>
      </c>
      <c r="C83" s="49" t="s">
        <v>132</v>
      </c>
      <c r="D83" s="47" t="s">
        <v>83</v>
      </c>
      <c r="E83" s="47" t="s">
        <v>84</v>
      </c>
      <c r="F83" s="46">
        <v>12</v>
      </c>
      <c r="G83" s="46">
        <v>5069</v>
      </c>
      <c r="H83" s="46">
        <v>1216.56</v>
      </c>
      <c r="I83" s="46">
        <v>301.02</v>
      </c>
      <c r="J83" s="48">
        <v>76.08</v>
      </c>
      <c r="K83" s="46">
        <v>1593.66</v>
      </c>
      <c r="L83" s="19" t="s">
        <v>30</v>
      </c>
      <c r="M83" s="73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</row>
    <row r="84" spans="1:39" s="3" customFormat="1" ht="49.95" customHeight="1">
      <c r="A84" s="60"/>
      <c r="B84" s="17">
        <v>43</v>
      </c>
      <c r="C84" s="49" t="s">
        <v>133</v>
      </c>
      <c r="D84" s="47" t="s">
        <v>83</v>
      </c>
      <c r="E84" s="47" t="s">
        <v>84</v>
      </c>
      <c r="F84" s="46">
        <v>12</v>
      </c>
      <c r="G84" s="46">
        <v>5069</v>
      </c>
      <c r="H84" s="46">
        <v>1216.56</v>
      </c>
      <c r="I84" s="46">
        <v>301.02</v>
      </c>
      <c r="J84" s="48">
        <v>76.08</v>
      </c>
      <c r="K84" s="46">
        <v>1593.66</v>
      </c>
      <c r="L84" s="19" t="s">
        <v>30</v>
      </c>
      <c r="M84" s="73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</row>
    <row r="85" spans="1:39" s="3" customFormat="1" ht="49.95" customHeight="1">
      <c r="A85" s="60"/>
      <c r="B85" s="17">
        <v>44</v>
      </c>
      <c r="C85" s="49" t="s">
        <v>134</v>
      </c>
      <c r="D85" s="47" t="s">
        <v>83</v>
      </c>
      <c r="E85" s="47" t="s">
        <v>84</v>
      </c>
      <c r="F85" s="46">
        <v>12</v>
      </c>
      <c r="G85" s="46">
        <v>5069</v>
      </c>
      <c r="H85" s="46">
        <v>1216.56</v>
      </c>
      <c r="I85" s="46">
        <v>301.02</v>
      </c>
      <c r="J85" s="48">
        <v>76.08</v>
      </c>
      <c r="K85" s="46">
        <v>1593.66</v>
      </c>
      <c r="L85" s="19" t="s">
        <v>30</v>
      </c>
      <c r="M85" s="73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</row>
    <row r="86" spans="1:39" s="3" customFormat="1" ht="70.95" customHeight="1">
      <c r="A86" s="60"/>
      <c r="B86" s="17">
        <v>45</v>
      </c>
      <c r="C86" s="49" t="s">
        <v>135</v>
      </c>
      <c r="D86" s="47" t="s">
        <v>83</v>
      </c>
      <c r="E86" s="47" t="s">
        <v>84</v>
      </c>
      <c r="F86" s="46">
        <v>12</v>
      </c>
      <c r="G86" s="46">
        <v>5069</v>
      </c>
      <c r="H86" s="46">
        <v>1216.56</v>
      </c>
      <c r="I86" s="46">
        <v>301.02</v>
      </c>
      <c r="J86" s="48">
        <v>76.08</v>
      </c>
      <c r="K86" s="46">
        <v>1593.66</v>
      </c>
      <c r="L86" s="19" t="s">
        <v>50</v>
      </c>
      <c r="M86" s="73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</row>
    <row r="87" spans="1:39" s="3" customFormat="1" ht="70.05" customHeight="1">
      <c r="A87" s="60"/>
      <c r="B87" s="17">
        <v>46</v>
      </c>
      <c r="C87" s="49" t="s">
        <v>136</v>
      </c>
      <c r="D87" s="47" t="s">
        <v>92</v>
      </c>
      <c r="E87" s="47" t="s">
        <v>84</v>
      </c>
      <c r="F87" s="46">
        <v>6</v>
      </c>
      <c r="G87" s="46">
        <v>5069</v>
      </c>
      <c r="H87" s="46">
        <v>608.28</v>
      </c>
      <c r="I87" s="46">
        <v>151.02000000000001</v>
      </c>
      <c r="J87" s="48">
        <v>38.04</v>
      </c>
      <c r="K87" s="46">
        <v>797.34</v>
      </c>
      <c r="L87" s="19" t="s">
        <v>50</v>
      </c>
      <c r="M87" s="73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</row>
    <row r="88" spans="1:39" s="3" customFormat="1" ht="76.05" customHeight="1">
      <c r="A88" s="60"/>
      <c r="B88" s="17">
        <v>47</v>
      </c>
      <c r="C88" s="49" t="s">
        <v>137</v>
      </c>
      <c r="D88" s="47" t="s">
        <v>83</v>
      </c>
      <c r="E88" s="47" t="s">
        <v>84</v>
      </c>
      <c r="F88" s="46">
        <v>12</v>
      </c>
      <c r="G88" s="46">
        <v>5069</v>
      </c>
      <c r="H88" s="46">
        <v>1216.56</v>
      </c>
      <c r="I88" s="46">
        <v>301.02</v>
      </c>
      <c r="J88" s="48">
        <v>76.08</v>
      </c>
      <c r="K88" s="46">
        <v>1593.66</v>
      </c>
      <c r="L88" s="19" t="s">
        <v>50</v>
      </c>
      <c r="M88" s="73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</row>
    <row r="89" spans="1:39" s="3" customFormat="1" ht="73.95" customHeight="1">
      <c r="A89" s="60"/>
      <c r="B89" s="17">
        <v>48</v>
      </c>
      <c r="C89" s="49" t="s">
        <v>138</v>
      </c>
      <c r="D89" s="47" t="s">
        <v>92</v>
      </c>
      <c r="E89" s="47" t="s">
        <v>84</v>
      </c>
      <c r="F89" s="46">
        <v>6</v>
      </c>
      <c r="G89" s="46">
        <v>5069</v>
      </c>
      <c r="H89" s="46">
        <v>608.28</v>
      </c>
      <c r="I89" s="46">
        <v>151.02000000000001</v>
      </c>
      <c r="J89" s="48">
        <v>38.04</v>
      </c>
      <c r="K89" s="46">
        <v>797.34</v>
      </c>
      <c r="L89" s="19" t="s">
        <v>50</v>
      </c>
      <c r="M89" s="73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</row>
    <row r="90" spans="1:39" s="3" customFormat="1" ht="70.05" customHeight="1">
      <c r="A90" s="60"/>
      <c r="B90" s="17">
        <v>49</v>
      </c>
      <c r="C90" s="49" t="s">
        <v>139</v>
      </c>
      <c r="D90" s="47" t="s">
        <v>90</v>
      </c>
      <c r="E90" s="47" t="s">
        <v>84</v>
      </c>
      <c r="F90" s="46">
        <v>9</v>
      </c>
      <c r="G90" s="46">
        <v>5069</v>
      </c>
      <c r="H90" s="46">
        <v>912.42</v>
      </c>
      <c r="I90" s="46">
        <v>226.02</v>
      </c>
      <c r="J90" s="48">
        <v>57.06</v>
      </c>
      <c r="K90" s="46">
        <v>1195.5</v>
      </c>
      <c r="L90" s="19" t="s">
        <v>50</v>
      </c>
      <c r="M90" s="73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</row>
    <row r="91" spans="1:39" s="3" customFormat="1" ht="81" customHeight="1">
      <c r="A91" s="60"/>
      <c r="B91" s="17">
        <v>50</v>
      </c>
      <c r="C91" s="49" t="s">
        <v>140</v>
      </c>
      <c r="D91" s="47" t="s">
        <v>100</v>
      </c>
      <c r="E91" s="47" t="s">
        <v>84</v>
      </c>
      <c r="F91" s="46">
        <v>2</v>
      </c>
      <c r="G91" s="46">
        <v>5069</v>
      </c>
      <c r="H91" s="46">
        <v>202.76</v>
      </c>
      <c r="I91" s="46">
        <v>50.68</v>
      </c>
      <c r="J91" s="48">
        <v>12.68</v>
      </c>
      <c r="K91" s="46">
        <v>266.12</v>
      </c>
      <c r="L91" s="19" t="s">
        <v>50</v>
      </c>
      <c r="M91" s="73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</row>
    <row r="92" spans="1:39" s="3" customFormat="1" ht="69" customHeight="1">
      <c r="A92" s="60"/>
      <c r="B92" s="17">
        <v>51</v>
      </c>
      <c r="C92" s="49" t="s">
        <v>141</v>
      </c>
      <c r="D92" s="47" t="s">
        <v>100</v>
      </c>
      <c r="E92" s="47" t="s">
        <v>84</v>
      </c>
      <c r="F92" s="46">
        <v>2</v>
      </c>
      <c r="G92" s="46">
        <v>5069</v>
      </c>
      <c r="H92" s="46">
        <v>202.76</v>
      </c>
      <c r="I92" s="46">
        <v>50.68</v>
      </c>
      <c r="J92" s="48">
        <v>12.68</v>
      </c>
      <c r="K92" s="46">
        <v>266.12</v>
      </c>
      <c r="L92" s="19" t="s">
        <v>50</v>
      </c>
      <c r="M92" s="73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</row>
    <row r="93" spans="1:39" s="3" customFormat="1" ht="70.05" customHeight="1">
      <c r="A93" s="60"/>
      <c r="B93" s="17">
        <v>52</v>
      </c>
      <c r="C93" s="49" t="s">
        <v>142</v>
      </c>
      <c r="D93" s="47" t="s">
        <v>92</v>
      </c>
      <c r="E93" s="47" t="s">
        <v>84</v>
      </c>
      <c r="F93" s="46">
        <v>6</v>
      </c>
      <c r="G93" s="46">
        <v>5069</v>
      </c>
      <c r="H93" s="46">
        <v>608.28</v>
      </c>
      <c r="I93" s="46">
        <v>151.02000000000001</v>
      </c>
      <c r="J93" s="48">
        <v>38.04</v>
      </c>
      <c r="K93" s="46">
        <v>797.34</v>
      </c>
      <c r="L93" s="19" t="s">
        <v>50</v>
      </c>
      <c r="M93" s="73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</row>
    <row r="94" spans="1:39" s="3" customFormat="1" ht="49.95" customHeight="1">
      <c r="A94" s="60"/>
      <c r="B94" s="17">
        <v>53</v>
      </c>
      <c r="C94" s="49" t="s">
        <v>143</v>
      </c>
      <c r="D94" s="47" t="s">
        <v>83</v>
      </c>
      <c r="E94" s="47" t="s">
        <v>84</v>
      </c>
      <c r="F94" s="46">
        <v>12</v>
      </c>
      <c r="G94" s="46">
        <v>5069</v>
      </c>
      <c r="H94" s="46">
        <v>1216.56</v>
      </c>
      <c r="I94" s="46">
        <v>301.02</v>
      </c>
      <c r="J94" s="48">
        <v>76.08</v>
      </c>
      <c r="K94" s="46">
        <v>1593.66</v>
      </c>
      <c r="L94" s="19" t="s">
        <v>30</v>
      </c>
      <c r="M94" s="73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</row>
    <row r="95" spans="1:39" s="3" customFormat="1" ht="49.95" customHeight="1">
      <c r="A95" s="60"/>
      <c r="B95" s="17">
        <v>54</v>
      </c>
      <c r="C95" s="49" t="s">
        <v>144</v>
      </c>
      <c r="D95" s="47" t="s">
        <v>83</v>
      </c>
      <c r="E95" s="47" t="s">
        <v>84</v>
      </c>
      <c r="F95" s="46">
        <v>12</v>
      </c>
      <c r="G95" s="46">
        <v>5069</v>
      </c>
      <c r="H95" s="46">
        <v>1216.56</v>
      </c>
      <c r="I95" s="46">
        <v>301.02</v>
      </c>
      <c r="J95" s="48">
        <v>76.08</v>
      </c>
      <c r="K95" s="46">
        <v>1593.66</v>
      </c>
      <c r="L95" s="19" t="s">
        <v>30</v>
      </c>
      <c r="M95" s="73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</row>
    <row r="96" spans="1:39" s="3" customFormat="1" ht="49.95" customHeight="1">
      <c r="A96" s="60"/>
      <c r="B96" s="17">
        <v>55</v>
      </c>
      <c r="C96" s="49" t="s">
        <v>145</v>
      </c>
      <c r="D96" s="47" t="s">
        <v>83</v>
      </c>
      <c r="E96" s="47" t="s">
        <v>84</v>
      </c>
      <c r="F96" s="46">
        <v>12</v>
      </c>
      <c r="G96" s="46">
        <v>5069</v>
      </c>
      <c r="H96" s="46">
        <v>1216.56</v>
      </c>
      <c r="I96" s="46">
        <v>301.02</v>
      </c>
      <c r="J96" s="48">
        <v>76.08</v>
      </c>
      <c r="K96" s="46">
        <v>1593.66</v>
      </c>
      <c r="L96" s="19" t="s">
        <v>30</v>
      </c>
      <c r="M96" s="73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</row>
    <row r="97" spans="1:39" s="3" customFormat="1" ht="49.95" customHeight="1">
      <c r="A97" s="60"/>
      <c r="B97" s="17">
        <v>56</v>
      </c>
      <c r="C97" s="49" t="s">
        <v>146</v>
      </c>
      <c r="D97" s="47" t="s">
        <v>115</v>
      </c>
      <c r="E97" s="47" t="s">
        <v>84</v>
      </c>
      <c r="F97" s="46">
        <v>5</v>
      </c>
      <c r="G97" s="46">
        <v>5069</v>
      </c>
      <c r="H97" s="46">
        <v>506.9</v>
      </c>
      <c r="I97" s="46">
        <v>126.02</v>
      </c>
      <c r="J97" s="48">
        <v>31.7</v>
      </c>
      <c r="K97" s="46">
        <v>664.62</v>
      </c>
      <c r="L97" s="19" t="s">
        <v>147</v>
      </c>
      <c r="M97" s="73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</row>
    <row r="98" spans="1:39" s="3" customFormat="1" ht="49.95" customHeight="1">
      <c r="A98" s="60"/>
      <c r="B98" s="17">
        <v>57</v>
      </c>
      <c r="C98" s="49" t="s">
        <v>148</v>
      </c>
      <c r="D98" s="47" t="s">
        <v>92</v>
      </c>
      <c r="E98" s="47" t="s">
        <v>84</v>
      </c>
      <c r="F98" s="46">
        <v>6</v>
      </c>
      <c r="G98" s="46">
        <v>5069</v>
      </c>
      <c r="H98" s="46">
        <v>608.28</v>
      </c>
      <c r="I98" s="46">
        <v>151.02000000000001</v>
      </c>
      <c r="J98" s="48">
        <v>38.04</v>
      </c>
      <c r="K98" s="46">
        <v>797.34</v>
      </c>
      <c r="L98" s="19" t="s">
        <v>147</v>
      </c>
      <c r="M98" s="73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</row>
    <row r="99" spans="1:39" s="3" customFormat="1" ht="49.95" customHeight="1">
      <c r="A99" s="60"/>
      <c r="B99" s="17">
        <v>58</v>
      </c>
      <c r="C99" s="49" t="s">
        <v>149</v>
      </c>
      <c r="D99" s="47" t="s">
        <v>102</v>
      </c>
      <c r="E99" s="47" t="s">
        <v>84</v>
      </c>
      <c r="F99" s="46">
        <v>8</v>
      </c>
      <c r="G99" s="46">
        <v>5069</v>
      </c>
      <c r="H99" s="46">
        <v>811.04</v>
      </c>
      <c r="I99" s="46">
        <v>201.02</v>
      </c>
      <c r="J99" s="48">
        <v>50.72</v>
      </c>
      <c r="K99" s="46">
        <v>1062.78</v>
      </c>
      <c r="L99" s="19" t="s">
        <v>75</v>
      </c>
      <c r="M99" s="73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</row>
    <row r="100" spans="1:39" s="3" customFormat="1" ht="49.95" customHeight="1">
      <c r="A100" s="60"/>
      <c r="B100" s="17">
        <v>59</v>
      </c>
      <c r="C100" s="49" t="s">
        <v>150</v>
      </c>
      <c r="D100" s="47" t="s">
        <v>90</v>
      </c>
      <c r="E100" s="47" t="s">
        <v>84</v>
      </c>
      <c r="F100" s="46">
        <v>9</v>
      </c>
      <c r="G100" s="46">
        <v>5069</v>
      </c>
      <c r="H100" s="46">
        <v>912.42</v>
      </c>
      <c r="I100" s="46">
        <v>226.02</v>
      </c>
      <c r="J100" s="48">
        <v>57.06</v>
      </c>
      <c r="K100" s="46">
        <v>1195.5</v>
      </c>
      <c r="L100" s="25" t="s">
        <v>30</v>
      </c>
      <c r="M100" s="73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</row>
    <row r="101" spans="1:39" s="3" customFormat="1" ht="84" customHeight="1">
      <c r="A101" s="60"/>
      <c r="B101" s="17">
        <v>60</v>
      </c>
      <c r="C101" s="49" t="s">
        <v>151</v>
      </c>
      <c r="D101" s="47" t="s">
        <v>83</v>
      </c>
      <c r="E101" s="47" t="s">
        <v>84</v>
      </c>
      <c r="F101" s="46">
        <v>12</v>
      </c>
      <c r="G101" s="46">
        <v>5069</v>
      </c>
      <c r="H101" s="46">
        <v>1216.56</v>
      </c>
      <c r="I101" s="46">
        <v>301.02</v>
      </c>
      <c r="J101" s="48">
        <v>76.08</v>
      </c>
      <c r="K101" s="46">
        <v>1593.66</v>
      </c>
      <c r="L101" s="19" t="s">
        <v>50</v>
      </c>
      <c r="M101" s="73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</row>
    <row r="102" spans="1:39" s="3" customFormat="1" ht="79.05" customHeight="1">
      <c r="A102" s="60"/>
      <c r="B102" s="17">
        <v>61</v>
      </c>
      <c r="C102" s="49" t="s">
        <v>152</v>
      </c>
      <c r="D102" s="47" t="s">
        <v>153</v>
      </c>
      <c r="E102" s="47" t="s">
        <v>84</v>
      </c>
      <c r="F102" s="46">
        <v>11</v>
      </c>
      <c r="G102" s="46">
        <v>5069</v>
      </c>
      <c r="H102" s="46">
        <v>1115.18</v>
      </c>
      <c r="I102" s="46">
        <v>276.02</v>
      </c>
      <c r="J102" s="48">
        <v>69.739999999999995</v>
      </c>
      <c r="K102" s="46">
        <v>1460.94</v>
      </c>
      <c r="L102" s="19" t="s">
        <v>50</v>
      </c>
      <c r="M102" s="73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</row>
    <row r="103" spans="1:39" s="3" customFormat="1" ht="49.95" customHeight="1">
      <c r="A103" s="60"/>
      <c r="B103" s="17">
        <v>62</v>
      </c>
      <c r="C103" s="49" t="s">
        <v>154</v>
      </c>
      <c r="D103" s="47" t="s">
        <v>83</v>
      </c>
      <c r="E103" s="47" t="s">
        <v>84</v>
      </c>
      <c r="F103" s="46">
        <v>12</v>
      </c>
      <c r="G103" s="46">
        <v>6666</v>
      </c>
      <c r="H103" s="46">
        <v>1599.84</v>
      </c>
      <c r="I103" s="46">
        <v>399.96</v>
      </c>
      <c r="J103" s="48">
        <v>99.96</v>
      </c>
      <c r="K103" s="46">
        <v>2099.7600000000002</v>
      </c>
      <c r="L103" s="19" t="s">
        <v>30</v>
      </c>
      <c r="M103" s="73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</row>
    <row r="104" spans="1:39" s="3" customFormat="1" ht="73.05" customHeight="1">
      <c r="A104" s="60"/>
      <c r="B104" s="17">
        <v>63</v>
      </c>
      <c r="C104" s="49" t="s">
        <v>155</v>
      </c>
      <c r="D104" s="47" t="s">
        <v>90</v>
      </c>
      <c r="E104" s="47" t="s">
        <v>84</v>
      </c>
      <c r="F104" s="46">
        <v>9</v>
      </c>
      <c r="G104" s="46">
        <v>5069</v>
      </c>
      <c r="H104" s="46">
        <v>912.42</v>
      </c>
      <c r="I104" s="46">
        <v>226.02</v>
      </c>
      <c r="J104" s="48">
        <v>57.06</v>
      </c>
      <c r="K104" s="46">
        <v>1195.5</v>
      </c>
      <c r="L104" s="19" t="s">
        <v>50</v>
      </c>
      <c r="M104" s="73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</row>
    <row r="105" spans="1:39" s="3" customFormat="1" ht="78" customHeight="1">
      <c r="A105" s="60"/>
      <c r="B105" s="17">
        <v>64</v>
      </c>
      <c r="C105" s="49" t="s">
        <v>156</v>
      </c>
      <c r="D105" s="47" t="s">
        <v>90</v>
      </c>
      <c r="E105" s="47" t="s">
        <v>84</v>
      </c>
      <c r="F105" s="46">
        <v>9</v>
      </c>
      <c r="G105" s="46">
        <v>5069</v>
      </c>
      <c r="H105" s="46">
        <v>912.42</v>
      </c>
      <c r="I105" s="46">
        <v>226.02</v>
      </c>
      <c r="J105" s="48">
        <v>57.06</v>
      </c>
      <c r="K105" s="46">
        <v>1195.5</v>
      </c>
      <c r="L105" s="19" t="s">
        <v>50</v>
      </c>
      <c r="M105" s="73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</row>
    <row r="106" spans="1:39" s="3" customFormat="1" ht="78" customHeight="1">
      <c r="A106" s="60"/>
      <c r="B106" s="17">
        <v>65</v>
      </c>
      <c r="C106" s="49" t="s">
        <v>157</v>
      </c>
      <c r="D106" s="47" t="s">
        <v>83</v>
      </c>
      <c r="E106" s="47" t="s">
        <v>84</v>
      </c>
      <c r="F106" s="46">
        <v>12</v>
      </c>
      <c r="G106" s="46">
        <v>5069</v>
      </c>
      <c r="H106" s="46">
        <v>1216.56</v>
      </c>
      <c r="I106" s="46">
        <v>301.02</v>
      </c>
      <c r="J106" s="48">
        <v>76.08</v>
      </c>
      <c r="K106" s="46">
        <v>1593.66</v>
      </c>
      <c r="L106" s="19" t="s">
        <v>50</v>
      </c>
      <c r="M106" s="73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</row>
    <row r="107" spans="1:39" s="3" customFormat="1" ht="73.05" customHeight="1">
      <c r="A107" s="60"/>
      <c r="B107" s="17">
        <v>66</v>
      </c>
      <c r="C107" s="49" t="s">
        <v>158</v>
      </c>
      <c r="D107" s="47" t="s">
        <v>90</v>
      </c>
      <c r="E107" s="47" t="s">
        <v>84</v>
      </c>
      <c r="F107" s="46">
        <v>9</v>
      </c>
      <c r="G107" s="46">
        <v>5069</v>
      </c>
      <c r="H107" s="46">
        <v>912.42</v>
      </c>
      <c r="I107" s="46">
        <v>226.02</v>
      </c>
      <c r="J107" s="48">
        <v>57.06</v>
      </c>
      <c r="K107" s="46">
        <v>1195.5</v>
      </c>
      <c r="L107" s="19" t="s">
        <v>50</v>
      </c>
      <c r="M107" s="73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</row>
    <row r="108" spans="1:39" s="3" customFormat="1" ht="76.05" customHeight="1">
      <c r="A108" s="60"/>
      <c r="B108" s="17">
        <v>67</v>
      </c>
      <c r="C108" s="49" t="s">
        <v>159</v>
      </c>
      <c r="D108" s="47" t="s">
        <v>83</v>
      </c>
      <c r="E108" s="47" t="s">
        <v>84</v>
      </c>
      <c r="F108" s="46">
        <v>12</v>
      </c>
      <c r="G108" s="46">
        <v>5069</v>
      </c>
      <c r="H108" s="46">
        <v>1216.56</v>
      </c>
      <c r="I108" s="46">
        <v>301.02</v>
      </c>
      <c r="J108" s="48">
        <v>76.08</v>
      </c>
      <c r="K108" s="46">
        <v>1593.66</v>
      </c>
      <c r="L108" s="19" t="s">
        <v>50</v>
      </c>
      <c r="M108" s="73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</row>
    <row r="109" spans="1:39" s="3" customFormat="1" ht="70.05" customHeight="1">
      <c r="A109" s="60"/>
      <c r="B109" s="17">
        <v>68</v>
      </c>
      <c r="C109" s="49" t="s">
        <v>160</v>
      </c>
      <c r="D109" s="47" t="s">
        <v>83</v>
      </c>
      <c r="E109" s="47" t="s">
        <v>84</v>
      </c>
      <c r="F109" s="46">
        <v>12</v>
      </c>
      <c r="G109" s="46">
        <v>5069</v>
      </c>
      <c r="H109" s="46">
        <v>1216.56</v>
      </c>
      <c r="I109" s="46">
        <v>301.02</v>
      </c>
      <c r="J109" s="48">
        <v>76.08</v>
      </c>
      <c r="K109" s="46">
        <v>1593.66</v>
      </c>
      <c r="L109" s="19" t="s">
        <v>50</v>
      </c>
      <c r="M109" s="73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</row>
    <row r="110" spans="1:39" s="3" customFormat="1" ht="70.95" customHeight="1">
      <c r="A110" s="60"/>
      <c r="B110" s="17">
        <v>69</v>
      </c>
      <c r="C110" s="49" t="s">
        <v>161</v>
      </c>
      <c r="D110" s="47" t="s">
        <v>84</v>
      </c>
      <c r="E110" s="47" t="s">
        <v>84</v>
      </c>
      <c r="F110" s="46">
        <v>1</v>
      </c>
      <c r="G110" s="46">
        <v>5069</v>
      </c>
      <c r="H110" s="46">
        <v>101.38</v>
      </c>
      <c r="I110" s="46">
        <v>25.34</v>
      </c>
      <c r="J110" s="48">
        <v>6.34</v>
      </c>
      <c r="K110" s="46">
        <v>133.06</v>
      </c>
      <c r="L110" s="19" t="s">
        <v>50</v>
      </c>
      <c r="M110" s="73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</row>
    <row r="111" spans="1:39" s="3" customFormat="1" ht="82.95" customHeight="1">
      <c r="A111" s="60"/>
      <c r="B111" s="17">
        <v>70</v>
      </c>
      <c r="C111" s="49" t="s">
        <v>162</v>
      </c>
      <c r="D111" s="47" t="s">
        <v>92</v>
      </c>
      <c r="E111" s="47" t="s">
        <v>84</v>
      </c>
      <c r="F111" s="46">
        <v>6</v>
      </c>
      <c r="G111" s="46">
        <v>5069</v>
      </c>
      <c r="H111" s="46">
        <v>608.28</v>
      </c>
      <c r="I111" s="46">
        <v>151.02000000000001</v>
      </c>
      <c r="J111" s="48">
        <v>38.04</v>
      </c>
      <c r="K111" s="46">
        <v>797.34</v>
      </c>
      <c r="L111" s="19" t="s">
        <v>50</v>
      </c>
      <c r="M111" s="73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s="3" customFormat="1" ht="79.05" customHeight="1">
      <c r="A112" s="60"/>
      <c r="B112" s="17">
        <v>71</v>
      </c>
      <c r="C112" s="49" t="s">
        <v>163</v>
      </c>
      <c r="D112" s="47" t="s">
        <v>100</v>
      </c>
      <c r="E112" s="47" t="s">
        <v>84</v>
      </c>
      <c r="F112" s="46">
        <v>2</v>
      </c>
      <c r="G112" s="46">
        <v>5069</v>
      </c>
      <c r="H112" s="46">
        <v>202.76</v>
      </c>
      <c r="I112" s="46">
        <v>50.68</v>
      </c>
      <c r="J112" s="48">
        <v>12.68</v>
      </c>
      <c r="K112" s="46">
        <v>266.12</v>
      </c>
      <c r="L112" s="19" t="s">
        <v>50</v>
      </c>
      <c r="M112" s="73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</row>
    <row r="113" spans="1:39" s="3" customFormat="1" ht="79.95" customHeight="1">
      <c r="A113" s="60"/>
      <c r="B113" s="17">
        <v>72</v>
      </c>
      <c r="C113" s="49" t="s">
        <v>164</v>
      </c>
      <c r="D113" s="47" t="s">
        <v>100</v>
      </c>
      <c r="E113" s="47" t="s">
        <v>84</v>
      </c>
      <c r="F113" s="46">
        <v>2</v>
      </c>
      <c r="G113" s="46">
        <v>5069</v>
      </c>
      <c r="H113" s="46">
        <v>202.76</v>
      </c>
      <c r="I113" s="46">
        <v>50.68</v>
      </c>
      <c r="J113" s="48">
        <v>12.68</v>
      </c>
      <c r="K113" s="46">
        <v>266.12</v>
      </c>
      <c r="L113" s="19" t="s">
        <v>50</v>
      </c>
      <c r="M113" s="73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</row>
    <row r="114" spans="1:39" s="3" customFormat="1" ht="72" customHeight="1">
      <c r="A114" s="60"/>
      <c r="B114" s="17">
        <v>73</v>
      </c>
      <c r="C114" s="49" t="s">
        <v>165</v>
      </c>
      <c r="D114" s="47" t="s">
        <v>100</v>
      </c>
      <c r="E114" s="47" t="s">
        <v>84</v>
      </c>
      <c r="F114" s="46">
        <v>2</v>
      </c>
      <c r="G114" s="46">
        <v>5069</v>
      </c>
      <c r="H114" s="46">
        <v>202.76</v>
      </c>
      <c r="I114" s="46">
        <v>50.68</v>
      </c>
      <c r="J114" s="48">
        <v>12.68</v>
      </c>
      <c r="K114" s="46">
        <v>266.12</v>
      </c>
      <c r="L114" s="19" t="s">
        <v>50</v>
      </c>
      <c r="M114" s="73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</row>
    <row r="115" spans="1:39" s="3" customFormat="1" ht="79.05" customHeight="1">
      <c r="A115" s="60"/>
      <c r="B115" s="17">
        <v>74</v>
      </c>
      <c r="C115" s="49" t="s">
        <v>166</v>
      </c>
      <c r="D115" s="47" t="s">
        <v>100</v>
      </c>
      <c r="E115" s="47" t="s">
        <v>84</v>
      </c>
      <c r="F115" s="46">
        <v>2</v>
      </c>
      <c r="G115" s="46">
        <v>5069</v>
      </c>
      <c r="H115" s="46">
        <v>202.76</v>
      </c>
      <c r="I115" s="46">
        <v>50.68</v>
      </c>
      <c r="J115" s="48">
        <v>12.68</v>
      </c>
      <c r="K115" s="46">
        <v>266.12</v>
      </c>
      <c r="L115" s="19" t="s">
        <v>50</v>
      </c>
      <c r="M115" s="73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</row>
    <row r="116" spans="1:39" s="3" customFormat="1" ht="49.95" customHeight="1">
      <c r="A116" s="60"/>
      <c r="B116" s="17">
        <v>75</v>
      </c>
      <c r="C116" s="16" t="s">
        <v>167</v>
      </c>
      <c r="D116" s="47" t="s">
        <v>83</v>
      </c>
      <c r="E116" s="47" t="s">
        <v>84</v>
      </c>
      <c r="F116" s="46">
        <v>12</v>
      </c>
      <c r="G116" s="46">
        <v>5069</v>
      </c>
      <c r="H116" s="46">
        <v>1216.56</v>
      </c>
      <c r="I116" s="46">
        <v>301.02</v>
      </c>
      <c r="J116" s="48">
        <v>76.08</v>
      </c>
      <c r="K116" s="46">
        <v>1593.66</v>
      </c>
      <c r="L116" s="19" t="s">
        <v>30</v>
      </c>
      <c r="M116" s="73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</row>
    <row r="117" spans="1:39" s="3" customFormat="1" ht="72" customHeight="1">
      <c r="A117" s="60"/>
      <c r="B117" s="17">
        <v>76</v>
      </c>
      <c r="C117" s="49" t="s">
        <v>168</v>
      </c>
      <c r="D117" s="47" t="s">
        <v>100</v>
      </c>
      <c r="E117" s="47" t="s">
        <v>84</v>
      </c>
      <c r="F117" s="46">
        <v>2</v>
      </c>
      <c r="G117" s="46">
        <v>5069</v>
      </c>
      <c r="H117" s="46">
        <v>202.76</v>
      </c>
      <c r="I117" s="46">
        <v>50.68</v>
      </c>
      <c r="J117" s="48">
        <v>12.68</v>
      </c>
      <c r="K117" s="46">
        <v>266.12</v>
      </c>
      <c r="L117" s="19" t="s">
        <v>50</v>
      </c>
      <c r="M117" s="73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</row>
    <row r="118" spans="1:39" s="3" customFormat="1" ht="81" customHeight="1">
      <c r="A118" s="60"/>
      <c r="B118" s="17">
        <v>77</v>
      </c>
      <c r="C118" s="49" t="s">
        <v>169</v>
      </c>
      <c r="D118" s="47" t="s">
        <v>83</v>
      </c>
      <c r="E118" s="47" t="s">
        <v>84</v>
      </c>
      <c r="F118" s="46">
        <v>12</v>
      </c>
      <c r="G118" s="46">
        <v>5069</v>
      </c>
      <c r="H118" s="46">
        <v>1216.56</v>
      </c>
      <c r="I118" s="46">
        <v>301.02</v>
      </c>
      <c r="J118" s="48">
        <v>76.08</v>
      </c>
      <c r="K118" s="46">
        <v>1593.66</v>
      </c>
      <c r="L118" s="19" t="s">
        <v>50</v>
      </c>
      <c r="M118" s="73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</row>
    <row r="119" spans="1:39" s="3" customFormat="1" ht="76.05" customHeight="1">
      <c r="A119" s="60"/>
      <c r="B119" s="17">
        <v>78</v>
      </c>
      <c r="C119" s="14" t="s">
        <v>170</v>
      </c>
      <c r="D119" s="47" t="s">
        <v>92</v>
      </c>
      <c r="E119" s="47" t="s">
        <v>84</v>
      </c>
      <c r="F119" s="46">
        <v>6</v>
      </c>
      <c r="G119" s="46">
        <v>5069</v>
      </c>
      <c r="H119" s="46">
        <v>608.28</v>
      </c>
      <c r="I119" s="46">
        <v>151.02000000000001</v>
      </c>
      <c r="J119" s="48">
        <v>38.04</v>
      </c>
      <c r="K119" s="46">
        <v>797.34</v>
      </c>
      <c r="L119" s="19" t="s">
        <v>50</v>
      </c>
      <c r="M119" s="73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</row>
    <row r="120" spans="1:39" s="3" customFormat="1" ht="78" customHeight="1">
      <c r="A120" s="61"/>
      <c r="B120" s="17">
        <v>79</v>
      </c>
      <c r="C120" s="16" t="s">
        <v>171</v>
      </c>
      <c r="D120" s="47" t="s">
        <v>100</v>
      </c>
      <c r="E120" s="47" t="s">
        <v>84</v>
      </c>
      <c r="F120" s="46">
        <v>2</v>
      </c>
      <c r="G120" s="46">
        <v>5069</v>
      </c>
      <c r="H120" s="46">
        <v>202.76</v>
      </c>
      <c r="I120" s="46">
        <v>50.68</v>
      </c>
      <c r="J120" s="48">
        <v>12.68</v>
      </c>
      <c r="K120" s="46">
        <v>266.12</v>
      </c>
      <c r="L120" s="19" t="s">
        <v>50</v>
      </c>
      <c r="M120" s="74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</row>
    <row r="121" spans="1:39" s="5" customFormat="1" ht="49.95" customHeight="1">
      <c r="A121" s="56" t="s">
        <v>172</v>
      </c>
      <c r="B121" s="56"/>
      <c r="C121" s="56"/>
      <c r="D121" s="56"/>
      <c r="E121" s="56"/>
      <c r="F121" s="56"/>
      <c r="G121" s="56"/>
      <c r="H121" s="22">
        <f>SUM(H42:H120)</f>
        <v>56142.279999999984</v>
      </c>
      <c r="I121" s="22">
        <f>SUM(I42:I120)</f>
        <v>13919.660000000016</v>
      </c>
      <c r="J121" s="22">
        <f>SUM(J42:J120)</f>
        <v>3510.8799999999965</v>
      </c>
      <c r="K121" s="22">
        <f>SUM(K42:K120)</f>
        <v>73572.819999999992</v>
      </c>
      <c r="L121" s="43"/>
      <c r="M121" s="12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s="6" customFormat="1" ht="49.95" customHeight="1">
      <c r="A122" s="57" t="s">
        <v>173</v>
      </c>
      <c r="B122" s="58"/>
      <c r="C122" s="58"/>
      <c r="D122" s="58"/>
      <c r="E122" s="58"/>
      <c r="F122" s="58"/>
      <c r="G122" s="58"/>
      <c r="H122" s="51">
        <f>H5+H7+H9+H16+H18+H29+H31+H33+H35+H39+H121</f>
        <v>67993.359999999986</v>
      </c>
      <c r="I122" s="51">
        <f>I5+I7+I9+I16+I18+I29+I31+I33+I35+I39+I121</f>
        <v>16828.360000000015</v>
      </c>
      <c r="J122" s="51">
        <f>J5+J7+J9+J16+J18+J29+J31+J33+J35+J39+J121</f>
        <v>4251.8799999999965</v>
      </c>
      <c r="K122" s="51">
        <f>K5+K7+K9+K16+K18+K29+K31+K33+K35+K39+K121</f>
        <v>89073.599999999991</v>
      </c>
      <c r="L122" s="52"/>
      <c r="M122" s="52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</row>
  </sheetData>
  <autoFilter ref="A3:M122">
    <extLst/>
  </autoFilter>
  <mergeCells count="22">
    <mergeCell ref="M10:M15"/>
    <mergeCell ref="M19:M28"/>
    <mergeCell ref="M36:M38"/>
    <mergeCell ref="M42:M120"/>
    <mergeCell ref="A39:G39"/>
    <mergeCell ref="A41:G41"/>
    <mergeCell ref="A121:G121"/>
    <mergeCell ref="A122:G122"/>
    <mergeCell ref="A10:A15"/>
    <mergeCell ref="A19:A28"/>
    <mergeCell ref="A36:A38"/>
    <mergeCell ref="A42:A120"/>
    <mergeCell ref="A18:G18"/>
    <mergeCell ref="A29:G29"/>
    <mergeCell ref="A31:G31"/>
    <mergeCell ref="A33:G33"/>
    <mergeCell ref="A35:G35"/>
    <mergeCell ref="A1:K1"/>
    <mergeCell ref="A5:G5"/>
    <mergeCell ref="A7:G7"/>
    <mergeCell ref="A9:G9"/>
    <mergeCell ref="A16:G16"/>
  </mergeCells>
  <phoneticPr fontId="26" type="noConversion"/>
  <conditionalFormatting sqref="C4">
    <cfRule type="duplicateValues" dxfId="5" priority="11"/>
  </conditionalFormatting>
  <conditionalFormatting sqref="A7:B7">
    <cfRule type="duplicateValues" dxfId="4" priority="3"/>
  </conditionalFormatting>
  <conditionalFormatting sqref="A9:B9">
    <cfRule type="duplicateValues" dxfId="3" priority="2"/>
  </conditionalFormatting>
  <conditionalFormatting sqref="A4:B5">
    <cfRule type="duplicateValues" dxfId="2" priority="9"/>
  </conditionalFormatting>
  <conditionalFormatting sqref="A16:B17">
    <cfRule type="duplicateValues" dxfId="1" priority="5"/>
  </conditionalFormatting>
  <conditionalFormatting sqref="A18:B18 A19">
    <cfRule type="duplicateValues" dxfId="0" priority="4"/>
  </conditionalFormatting>
  <pageMargins left="0.75" right="0.75" top="1" bottom="1" header="0.5" footer="0.5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定稿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2021-02-19T10:09:00Z</dcterms:created>
  <dcterms:modified xsi:type="dcterms:W3CDTF">2026-02-14T08:25:53Z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B740ECD8455D42B7AF433BA5186E2CA1</vt:lpwstr>
  </property>
  <property fmtid="{D5CDD505-2E9C-101B-9397-08002B2CF9AE}" pid="4" name="CalculationRule">
    <vt:i4>0</vt:i4>
  </property>
</Properties>
</file>