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firstSheet="1" activeTab="1"/>
  </bookViews>
  <sheets>
    <sheet name="项目分类统计表" sheetId="1" state="hidden" r:id="rId1"/>
    <sheet name="项目计划" sheetId="2" r:id="rId2"/>
    <sheet name="分类统计表" sheetId="3" r:id="rId3"/>
    <sheet name="项目分类统计表定" sheetId="4" state="hidden" r:id="rId4"/>
  </sheets>
  <definedNames>
    <definedName name="_xlnm._FilterDatabase" localSheetId="0" hidden="1">项目分类统计表!$A$3:$S$62</definedName>
    <definedName name="_xlnm._FilterDatabase" localSheetId="1" hidden="1">项目计划!$A$1:$Z$132</definedName>
    <definedName name="_xlnm.Print_Area" localSheetId="0">项目分类统计表!$A$1:$S$62</definedName>
  </definedNames>
  <calcPr calcId="144525"/>
</workbook>
</file>

<file path=xl/sharedStrings.xml><?xml version="1.0" encoding="utf-8"?>
<sst xmlns="http://schemas.openxmlformats.org/spreadsheetml/2006/main" count="873" uniqueCount="244">
  <si>
    <t>2023年巩固拓展脱贫攻坚成果和乡村振兴项目库分类统计表</t>
  </si>
  <si>
    <t>序号</t>
  </si>
  <si>
    <t>项目类别</t>
  </si>
  <si>
    <t>项目个数</t>
  </si>
  <si>
    <t>建设规模</t>
  </si>
  <si>
    <t>资金规模</t>
  </si>
  <si>
    <t>受益户情况</t>
  </si>
  <si>
    <t>规模</t>
  </si>
  <si>
    <t>单位</t>
  </si>
  <si>
    <t>万元</t>
  </si>
  <si>
    <t>占报备批次资金比例（%）</t>
  </si>
  <si>
    <t>合计</t>
  </si>
  <si>
    <t>已脱贫户（含监测帮扶家庭）</t>
  </si>
  <si>
    <t>（一）</t>
  </si>
  <si>
    <t>农村基础设施
（含产业配套基础设施）</t>
  </si>
  <si>
    <t>一</t>
  </si>
  <si>
    <t>产业发展</t>
  </si>
  <si>
    <t>村庄规划编制（含修编）</t>
  </si>
  <si>
    <t>生产项目</t>
  </si>
  <si>
    <t>农村道路建设（通村路、通户路、小型桥梁等）</t>
  </si>
  <si>
    <t>公里</t>
  </si>
  <si>
    <t>低质土地整治</t>
  </si>
  <si>
    <t>亩</t>
  </si>
  <si>
    <t>产业路、资源路、旅游路建设</t>
  </si>
  <si>
    <t>设施农业</t>
  </si>
  <si>
    <t>座</t>
  </si>
  <si>
    <t>农村供水保障设施建设</t>
  </si>
  <si>
    <t>良种繁育基地</t>
  </si>
  <si>
    <t>个</t>
  </si>
  <si>
    <t>农村电网建设（通生产、生活用电、提高综合电压和供电可靠性）</t>
  </si>
  <si>
    <t>特色种植</t>
  </si>
  <si>
    <t>数字乡村建设（信息通信基础设施建设、数字化、智能化建设等）</t>
  </si>
  <si>
    <t>畜禽养殖</t>
  </si>
  <si>
    <t>头/只</t>
  </si>
  <si>
    <t>农村清洁能源设施建设（燃气、户用光伏、风电、水电、农村生物质能源、北方地区清洁取暖等）</t>
  </si>
  <si>
    <t>畜禽圈舍</t>
  </si>
  <si>
    <t>农业农村基础设施中长期贷款贴息</t>
  </si>
  <si>
    <t>饲草料地(草料库及青贮窖建设)</t>
  </si>
  <si>
    <t>其他（防洪坝）</t>
  </si>
  <si>
    <t>万立方米</t>
  </si>
  <si>
    <t>防疫类</t>
  </si>
  <si>
    <t>个/座</t>
  </si>
  <si>
    <t>（二）</t>
  </si>
  <si>
    <t>人居环境整治</t>
  </si>
  <si>
    <t>小型饲料加工（设施）设备</t>
  </si>
  <si>
    <t>平米</t>
  </si>
  <si>
    <t>农村卫生厕所改造（户用、公共厕所）</t>
  </si>
  <si>
    <t>标准化养殖基地</t>
  </si>
  <si>
    <t>农村污水治理</t>
  </si>
  <si>
    <t>立方</t>
  </si>
  <si>
    <t>水产养殖业发展</t>
  </si>
  <si>
    <t>农村垃圾治理</t>
  </si>
  <si>
    <t>辆</t>
  </si>
  <si>
    <t>林草基地建设</t>
  </si>
  <si>
    <t>村容村貌提升</t>
  </si>
  <si>
    <t>休闲农业与乡村旅游</t>
  </si>
  <si>
    <t>（三）</t>
  </si>
  <si>
    <t>农村公共服务</t>
  </si>
  <si>
    <t>光伏电站建设</t>
  </si>
  <si>
    <t>学校建设或改造（含幼儿园）</t>
  </si>
  <si>
    <t>加工流通项目</t>
  </si>
  <si>
    <t>村卫生室标准化建设</t>
  </si>
  <si>
    <t>农产品仓储保鲜冷链基础设施建设</t>
  </si>
  <si>
    <t>平方</t>
  </si>
  <si>
    <t>农村养老设施建设（养老院、幸福院、日间照料中心等）</t>
  </si>
  <si>
    <t>产地初加工和精深加工</t>
  </si>
  <si>
    <t>公共照明设施</t>
  </si>
  <si>
    <t>市场建设和农村物流</t>
  </si>
  <si>
    <t>开展县乡村公共服务一体化示范创建</t>
  </si>
  <si>
    <t>品牌打造和展销平台</t>
  </si>
  <si>
    <t>其他（便民综合服务设施、文化活动广场、体育设施、村级客运站、农村公益性殡葬设施建设等）</t>
  </si>
  <si>
    <t>配套设施项目</t>
  </si>
  <si>
    <t>四</t>
  </si>
  <si>
    <t>易地搬迁后扶</t>
  </si>
  <si>
    <t>排碱渠</t>
  </si>
  <si>
    <t>公共服务岗位</t>
  </si>
  <si>
    <t>防渗渠</t>
  </si>
  <si>
    <t>“一站式”社区综合服务设施建设</t>
  </si>
  <si>
    <t>节水灌溉</t>
  </si>
  <si>
    <t>易地扶贫搬迁贷款债券贴息补助</t>
  </si>
  <si>
    <t>塘坝、小型水库</t>
  </si>
  <si>
    <t>万立方</t>
  </si>
  <si>
    <t>五</t>
  </si>
  <si>
    <t>巩固三保障成果</t>
  </si>
  <si>
    <t>产业园（区）</t>
  </si>
  <si>
    <t>住房</t>
  </si>
  <si>
    <t>（四）</t>
  </si>
  <si>
    <t>产业服务支撑项目</t>
  </si>
  <si>
    <t>农村危房改造等农房改造</t>
  </si>
  <si>
    <t>智慧农业</t>
  </si>
  <si>
    <t>教育</t>
  </si>
  <si>
    <t>科技服务</t>
  </si>
  <si>
    <t>享受“雨露计划”职业教育补助</t>
  </si>
  <si>
    <t>人</t>
  </si>
  <si>
    <t>人才培养</t>
  </si>
  <si>
    <t>参与“学前学会普通话”行动</t>
  </si>
  <si>
    <t>农业社会化服务</t>
  </si>
  <si>
    <t>其他教育类项目</t>
  </si>
  <si>
    <t>（五）</t>
  </si>
  <si>
    <t>金融保险配套项目</t>
  </si>
  <si>
    <t>健康</t>
  </si>
  <si>
    <t>小额贷款贴息</t>
  </si>
  <si>
    <t>户</t>
  </si>
  <si>
    <t>参加城乡居民基本医疗保险</t>
  </si>
  <si>
    <t>小额信贷风险补偿金</t>
  </si>
  <si>
    <t>次</t>
  </si>
  <si>
    <t>参加大病保险</t>
  </si>
  <si>
    <t>特色产业保险保费补助</t>
  </si>
  <si>
    <t>参加意外保险</t>
  </si>
  <si>
    <t>新型经营主体贷款贴息</t>
  </si>
  <si>
    <t>参加其他补充医疗保险</t>
  </si>
  <si>
    <t>（六）</t>
  </si>
  <si>
    <t>接受医疗救助</t>
  </si>
  <si>
    <t>防贫保险（基金）</t>
  </si>
  <si>
    <t>接受大病、慢性病(地方病)救治</t>
  </si>
  <si>
    <t>其他</t>
  </si>
  <si>
    <t>综合保障</t>
  </si>
  <si>
    <t>二</t>
  </si>
  <si>
    <t>就业项目</t>
  </si>
  <si>
    <t>享受农村居民最低生活保障</t>
  </si>
  <si>
    <t>务工补助</t>
  </si>
  <si>
    <t>参加城乡居民基本养老保险</t>
  </si>
  <si>
    <t>交通费补助</t>
  </si>
  <si>
    <t>享受特困人员救助供养</t>
  </si>
  <si>
    <t>生产奖补、劳务补助等</t>
  </si>
  <si>
    <t>接受留守关爱服务</t>
  </si>
  <si>
    <t>就业</t>
  </si>
  <si>
    <t>接受临时救助</t>
  </si>
  <si>
    <t>帮扶车间（特色手工基地）建设</t>
  </si>
  <si>
    <t>六</t>
  </si>
  <si>
    <t>乡村治理和精神文明建设</t>
  </si>
  <si>
    <t>技能培训</t>
  </si>
  <si>
    <t>乡村治理</t>
  </si>
  <si>
    <t>以工代训</t>
  </si>
  <si>
    <t>开展乡村治理示范创建</t>
  </si>
  <si>
    <t>创业</t>
  </si>
  <si>
    <t>推进“积分制”“清单式”等管理方式</t>
  </si>
  <si>
    <t>创业培训</t>
  </si>
  <si>
    <t>农村精神文明建设</t>
  </si>
  <si>
    <t>创业奖补</t>
  </si>
  <si>
    <t>培养“四有”新时代农民</t>
  </si>
  <si>
    <t>乡村工匠</t>
  </si>
  <si>
    <t>移风易俗</t>
  </si>
  <si>
    <t>乡村工匠培育培训</t>
  </si>
  <si>
    <t>科技文化卫生“三下乡”</t>
  </si>
  <si>
    <t>乡村工匠大师工作室</t>
  </si>
  <si>
    <t>农村文化项目</t>
  </si>
  <si>
    <t>乡村工匠传习所</t>
  </si>
  <si>
    <t>七.</t>
  </si>
  <si>
    <t>项目管理费</t>
  </si>
  <si>
    <t>（五）.</t>
  </si>
  <si>
    <t>公益性岗位</t>
  </si>
  <si>
    <t>八</t>
  </si>
  <si>
    <t>三</t>
  </si>
  <si>
    <t>乡村建设行动</t>
  </si>
  <si>
    <t>少数民族特色村寨建设项目</t>
  </si>
  <si>
    <t>困难群众饮用低氟茶</t>
  </si>
  <si>
    <t xml:space="preserve"> </t>
  </si>
  <si>
    <t>乌恰县2023年巩固拓展脱贫攻坚成果和乡村振兴项目计划表（第三批补充）</t>
  </si>
  <si>
    <t>项目库编号(A)</t>
  </si>
  <si>
    <t>年度 (B)</t>
  </si>
  <si>
    <t>项目名称(C)</t>
  </si>
  <si>
    <t>建设性质（新建、续建、改扩建）     (D)</t>
  </si>
  <si>
    <t>建设起至期限(E)</t>
  </si>
  <si>
    <t>建设地点(F)</t>
  </si>
  <si>
    <t>建设任务 (G)</t>
  </si>
  <si>
    <t>项目类别(R)</t>
  </si>
  <si>
    <t>受益情况（J）</t>
  </si>
  <si>
    <t>责任部门及责任人（K）</t>
  </si>
  <si>
    <t>资金规模（万元）(L)</t>
  </si>
  <si>
    <t>简要绩效目标(M)</t>
  </si>
  <si>
    <t>简要利益机制(N)</t>
  </si>
  <si>
    <r>
      <rPr>
        <b/>
        <sz val="20"/>
        <rFont val="宋体"/>
        <charset val="134"/>
      </rPr>
      <t>产业发展(R</t>
    </r>
    <r>
      <rPr>
        <b/>
        <vertAlign val="subscript"/>
        <sz val="20"/>
        <rFont val="宋体"/>
        <charset val="134"/>
      </rPr>
      <t>1</t>
    </r>
    <r>
      <rPr>
        <b/>
        <sz val="20"/>
        <rFont val="宋体"/>
        <charset val="134"/>
      </rPr>
      <t>)</t>
    </r>
  </si>
  <si>
    <r>
      <rPr>
        <b/>
        <sz val="20"/>
        <rFont val="宋体"/>
        <charset val="134"/>
      </rPr>
      <t>就业项目(R</t>
    </r>
    <r>
      <rPr>
        <b/>
        <vertAlign val="subscript"/>
        <sz val="20"/>
        <rFont val="宋体"/>
        <charset val="134"/>
      </rPr>
      <t>2</t>
    </r>
    <r>
      <rPr>
        <b/>
        <sz val="20"/>
        <rFont val="宋体"/>
        <charset val="134"/>
      </rPr>
      <t>)</t>
    </r>
  </si>
  <si>
    <r>
      <rPr>
        <b/>
        <sz val="20"/>
        <rFont val="宋体"/>
        <charset val="134"/>
      </rPr>
      <t>乡村建设行动(R</t>
    </r>
    <r>
      <rPr>
        <b/>
        <vertAlign val="subscript"/>
        <sz val="20"/>
        <rFont val="宋体"/>
        <charset val="134"/>
      </rPr>
      <t>3</t>
    </r>
    <r>
      <rPr>
        <b/>
        <sz val="20"/>
        <rFont val="宋体"/>
        <charset val="134"/>
      </rPr>
      <t>)</t>
    </r>
  </si>
  <si>
    <r>
      <rPr>
        <b/>
        <sz val="20"/>
        <rFont val="宋体"/>
        <charset val="134"/>
      </rPr>
      <t>易地搬迁后扶(R</t>
    </r>
    <r>
      <rPr>
        <b/>
        <vertAlign val="subscript"/>
        <sz val="20"/>
        <rFont val="宋体"/>
        <charset val="134"/>
      </rPr>
      <t>4</t>
    </r>
    <r>
      <rPr>
        <b/>
        <sz val="20"/>
        <rFont val="宋体"/>
        <charset val="134"/>
      </rPr>
      <t>)</t>
    </r>
  </si>
  <si>
    <r>
      <rPr>
        <b/>
        <sz val="20"/>
        <rFont val="宋体"/>
        <charset val="134"/>
      </rPr>
      <t>巩固三保障成果(R</t>
    </r>
    <r>
      <rPr>
        <b/>
        <vertAlign val="subscript"/>
        <sz val="20"/>
        <rFont val="宋体"/>
        <charset val="134"/>
      </rPr>
      <t>5</t>
    </r>
    <r>
      <rPr>
        <b/>
        <sz val="20"/>
        <rFont val="宋体"/>
        <charset val="134"/>
      </rPr>
      <t>)</t>
    </r>
  </si>
  <si>
    <r>
      <rPr>
        <b/>
        <sz val="20"/>
        <rFont val="宋体"/>
        <charset val="134"/>
      </rPr>
      <t>乡村治理和精神文明建设(R</t>
    </r>
    <r>
      <rPr>
        <b/>
        <vertAlign val="subscript"/>
        <sz val="20"/>
        <rFont val="宋体"/>
        <charset val="134"/>
      </rPr>
      <t>6</t>
    </r>
    <r>
      <rPr>
        <b/>
        <sz val="20"/>
        <rFont val="宋体"/>
        <charset val="134"/>
      </rPr>
      <t>)</t>
    </r>
  </si>
  <si>
    <r>
      <rPr>
        <b/>
        <sz val="20"/>
        <rFont val="宋体"/>
        <charset val="134"/>
      </rPr>
      <t>项目管理费(R</t>
    </r>
    <r>
      <rPr>
        <vertAlign val="subscript"/>
        <sz val="20"/>
        <rFont val="宋体"/>
        <charset val="134"/>
      </rPr>
      <t>7</t>
    </r>
    <r>
      <rPr>
        <b/>
        <sz val="20"/>
        <rFont val="宋体"/>
        <charset val="134"/>
      </rPr>
      <t>)</t>
    </r>
  </si>
  <si>
    <r>
      <rPr>
        <b/>
        <sz val="20"/>
        <rFont val="宋体"/>
        <charset val="134"/>
      </rPr>
      <t>其他(R</t>
    </r>
    <r>
      <rPr>
        <b/>
        <vertAlign val="subscript"/>
        <sz val="20"/>
        <rFont val="宋体"/>
        <charset val="134"/>
      </rPr>
      <t>9</t>
    </r>
    <r>
      <rPr>
        <b/>
        <sz val="20"/>
        <rFont val="宋体"/>
        <charset val="134"/>
      </rPr>
      <t>)</t>
    </r>
  </si>
  <si>
    <r>
      <rPr>
        <b/>
        <sz val="20"/>
        <rFont val="宋体"/>
        <charset val="134"/>
      </rPr>
      <t>户（J</t>
    </r>
    <r>
      <rPr>
        <b/>
        <vertAlign val="subscript"/>
        <sz val="20"/>
        <rFont val="宋体"/>
        <charset val="134"/>
      </rPr>
      <t>1</t>
    </r>
    <r>
      <rPr>
        <b/>
        <sz val="20"/>
        <rFont val="宋体"/>
        <charset val="134"/>
      </rPr>
      <t>)</t>
    </r>
  </si>
  <si>
    <r>
      <rPr>
        <b/>
        <sz val="20"/>
        <rFont val="宋体"/>
        <charset val="134"/>
      </rPr>
      <t>人（J</t>
    </r>
    <r>
      <rPr>
        <b/>
        <vertAlign val="subscript"/>
        <sz val="20"/>
        <rFont val="宋体"/>
        <charset val="134"/>
      </rPr>
      <t>2</t>
    </r>
    <r>
      <rPr>
        <b/>
        <sz val="20"/>
        <rFont val="宋体"/>
        <charset val="134"/>
      </rPr>
      <t>)</t>
    </r>
  </si>
  <si>
    <r>
      <rPr>
        <b/>
        <sz val="20"/>
        <rFont val="宋体"/>
        <charset val="134"/>
      </rPr>
      <t>建设单位（K</t>
    </r>
    <r>
      <rPr>
        <b/>
        <vertAlign val="subscript"/>
        <sz val="20"/>
        <rFont val="宋体"/>
        <charset val="134"/>
      </rPr>
      <t>1</t>
    </r>
    <r>
      <rPr>
        <b/>
        <sz val="20"/>
        <rFont val="宋体"/>
        <charset val="134"/>
      </rPr>
      <t>)</t>
    </r>
  </si>
  <si>
    <r>
      <rPr>
        <b/>
        <sz val="20"/>
        <rFont val="宋体"/>
        <charset val="134"/>
      </rPr>
      <t>建设单位责任人（K</t>
    </r>
    <r>
      <rPr>
        <b/>
        <vertAlign val="subscript"/>
        <sz val="20"/>
        <rFont val="宋体"/>
        <charset val="134"/>
      </rPr>
      <t>2</t>
    </r>
    <r>
      <rPr>
        <b/>
        <sz val="20"/>
        <rFont val="宋体"/>
        <charset val="134"/>
      </rPr>
      <t>)</t>
    </r>
  </si>
  <si>
    <r>
      <rPr>
        <b/>
        <sz val="20"/>
        <rFont val="宋体"/>
        <charset val="134"/>
      </rPr>
      <t>行业主管部门（K</t>
    </r>
    <r>
      <rPr>
        <b/>
        <vertAlign val="subscript"/>
        <sz val="20"/>
        <rFont val="宋体"/>
        <charset val="134"/>
      </rPr>
      <t>3</t>
    </r>
    <r>
      <rPr>
        <b/>
        <sz val="20"/>
        <rFont val="宋体"/>
        <charset val="134"/>
      </rPr>
      <t>)</t>
    </r>
  </si>
  <si>
    <r>
      <rPr>
        <b/>
        <sz val="20"/>
        <rFont val="宋体"/>
        <charset val="134"/>
      </rPr>
      <t>行业主管部门责任人（K</t>
    </r>
    <r>
      <rPr>
        <b/>
        <vertAlign val="subscript"/>
        <sz val="20"/>
        <rFont val="宋体"/>
        <charset val="134"/>
      </rPr>
      <t>4</t>
    </r>
    <r>
      <rPr>
        <b/>
        <sz val="20"/>
        <rFont val="宋体"/>
        <charset val="134"/>
      </rPr>
      <t>)</t>
    </r>
  </si>
  <si>
    <r>
      <rPr>
        <b/>
        <sz val="20"/>
        <rFont val="宋体"/>
        <charset val="134"/>
      </rPr>
      <t>县级分管领导（K</t>
    </r>
    <r>
      <rPr>
        <b/>
        <vertAlign val="subscript"/>
        <sz val="20"/>
        <rFont val="宋体"/>
        <charset val="134"/>
      </rPr>
      <t>5</t>
    </r>
    <r>
      <rPr>
        <b/>
        <sz val="20"/>
        <rFont val="宋体"/>
        <charset val="134"/>
      </rPr>
      <t>)</t>
    </r>
  </si>
  <si>
    <t>一级</t>
  </si>
  <si>
    <t>二级</t>
  </si>
  <si>
    <t>三级</t>
  </si>
  <si>
    <t>种植业基地</t>
  </si>
  <si>
    <t>四级</t>
  </si>
  <si>
    <t>常规定植</t>
  </si>
  <si>
    <t>种植业基地建设</t>
  </si>
  <si>
    <t>养殖业基地</t>
  </si>
  <si>
    <t>特色养殖</t>
  </si>
  <si>
    <t>防疫和良种项目</t>
  </si>
  <si>
    <t>林果嫁接</t>
  </si>
  <si>
    <t>林果提质增效</t>
  </si>
  <si>
    <t>饲草料地</t>
  </si>
  <si>
    <t>光伏电站</t>
  </si>
  <si>
    <t>扶贫车间（特色手工基地）建设</t>
  </si>
  <si>
    <t>WQ2023-106</t>
  </si>
  <si>
    <t>2023年</t>
  </si>
  <si>
    <t>乌恰县膘尔托阔依乡膘尔托阔依村创客基地附属配套设施建设项目</t>
  </si>
  <si>
    <t>新建</t>
  </si>
  <si>
    <t>2023.11-2023.11</t>
  </si>
  <si>
    <t>膘尔托阔依乡膘尔托阔依村</t>
  </si>
  <si>
    <t>配套奇石展示柜6套、奇石加工设备1套、水冲式厕所1座，地坪硬化450㎡，及相关附属配套设施。</t>
  </si>
  <si>
    <t>膘尔托阔依乡人民政府</t>
  </si>
  <si>
    <t>古力努尔·阿不都克力木</t>
  </si>
  <si>
    <t>县农业农村局</t>
  </si>
  <si>
    <t>巴亚木吐·买买提托合提</t>
  </si>
  <si>
    <t>阿布都外力·阿不来提</t>
  </si>
  <si>
    <t>通过实施项目，进一步解决群众反映创业就业场地少的问题，带动村民就业增收，同时进一步发展壮大村集体经济。</t>
  </si>
  <si>
    <t>项目建成后，资产移交给村委会，由村级合作社负责运营管理。预计可带动10户30人就业，每年为村集体经济增加不少于5万元，主要用于村级发展生产等。</t>
  </si>
  <si>
    <t>配套基础设施项目</t>
  </si>
  <si>
    <t>小型农田水利设施建设</t>
  </si>
  <si>
    <t>防渗渠建设</t>
  </si>
  <si>
    <t>其它乡村振兴有关的农田水利建设</t>
  </si>
  <si>
    <t>劳动奖补</t>
  </si>
  <si>
    <t>就业培训</t>
  </si>
  <si>
    <t>创业补助</t>
  </si>
  <si>
    <t>农村基础设施</t>
  </si>
  <si>
    <t>农村道路（通村、通户路）</t>
  </si>
  <si>
    <t>农村电网（通生产、生活用电、提高综合电压和供电可靠性）</t>
  </si>
  <si>
    <t>数字乡村（信息通信基础设施建设、数字化、智能化建设等）</t>
  </si>
  <si>
    <t>农村清洁能源设施（燃气、户用光伏、风电、水电、农村生物质能源、北方地区清洁取暖等）</t>
  </si>
  <si>
    <t>农村公益性殡葬设施建设</t>
  </si>
  <si>
    <t>其他（便民综合服务设施、文化活动广场、体育设施、村级客运站、公共照明设施等）</t>
  </si>
  <si>
    <t>易地扶贫搬迁贷款债劵贴息补助</t>
  </si>
  <si>
    <t>享受"雨露计划"职业教育补助</t>
  </si>
  <si>
    <t>参与"学前学会普通话"行动</t>
  </si>
  <si>
    <t>移风易俗改革示范县（乡、村）</t>
  </si>
  <si>
    <t>……</t>
  </si>
  <si>
    <t>乌恰县2023年巩固拓展脱贫攻坚成果和乡村振兴项目分类统计表                             （第三批补充）</t>
  </si>
  <si>
    <t>(1)</t>
  </si>
  <si>
    <t>(2)</t>
  </si>
  <si>
    <t>(3)</t>
  </si>
  <si>
    <t>(4)</t>
  </si>
  <si>
    <t>套</t>
  </si>
  <si>
    <t>（五)</t>
  </si>
  <si>
    <t>七</t>
  </si>
  <si>
    <t>克州***县（市）巩固拓展脱贫攻坚成果和乡村振兴项目库分类统计表（标准格式）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</si>
</sst>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;[Red]0"/>
    <numFmt numFmtId="178" formatCode="0.00;[Red]0.00"/>
    <numFmt numFmtId="179" formatCode="0_ "/>
  </numFmts>
  <fonts count="44">
    <font>
      <sz val="11"/>
      <name val="宋体"/>
      <charset val="134"/>
    </font>
    <font>
      <b/>
      <sz val="22"/>
      <name val="方正小标宋简体"/>
      <charset val="134"/>
    </font>
    <font>
      <b/>
      <sz val="11"/>
      <name val="仿宋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4"/>
      <name val="方正小标宋简体"/>
      <charset val="134"/>
    </font>
    <font>
      <sz val="10"/>
      <name val="SimSun"/>
      <charset val="134"/>
    </font>
    <font>
      <sz val="10"/>
      <color rgb="FF000000"/>
      <name val="宋体"/>
      <charset val="1"/>
    </font>
    <font>
      <sz val="14"/>
      <name val="Times New Roman"/>
      <charset val="134"/>
    </font>
    <font>
      <sz val="11"/>
      <name val="Times New Roman"/>
      <charset val="134"/>
    </font>
    <font>
      <b/>
      <sz val="20"/>
      <name val="宋体"/>
      <charset val="134"/>
    </font>
    <font>
      <b/>
      <sz val="28"/>
      <name val="宋体"/>
      <charset val="134"/>
    </font>
    <font>
      <sz val="28"/>
      <name val="宋体"/>
      <charset val="134"/>
    </font>
    <font>
      <sz val="14"/>
      <name val="宋体"/>
      <charset val="134"/>
    </font>
    <font>
      <b/>
      <sz val="36"/>
      <name val="宋体"/>
      <charset val="134"/>
    </font>
    <font>
      <sz val="12"/>
      <name val="宋体"/>
      <charset val="134"/>
    </font>
    <font>
      <b/>
      <sz val="16"/>
      <color rgb="FF000000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vertAlign val="subscript"/>
      <sz val="20"/>
      <name val="宋体"/>
      <charset val="134"/>
    </font>
    <font>
      <vertAlign val="subscript"/>
      <sz val="2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7" fillId="0" borderId="0">
      <alignment vertical="top"/>
      <protection locked="0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5" borderId="10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6" borderId="13" applyNumberFormat="0" applyAlignment="0" applyProtection="0">
      <alignment vertical="center"/>
    </xf>
    <xf numFmtId="0" fontId="32" fillId="7" borderId="14" applyNumberFormat="0" applyAlignment="0" applyProtection="0">
      <alignment vertical="center"/>
    </xf>
    <xf numFmtId="0" fontId="33" fillId="7" borderId="13" applyNumberFormat="0" applyAlignment="0" applyProtection="0">
      <alignment vertical="center"/>
    </xf>
    <xf numFmtId="0" fontId="34" fillId="8" borderId="15" applyNumberFormat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1" fillId="2" borderId="0" xfId="0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left" vertical="center" wrapText="1"/>
    </xf>
    <xf numFmtId="177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left" vertical="center" wrapText="1"/>
    </xf>
    <xf numFmtId="177" fontId="5" fillId="3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 wrapText="1"/>
    </xf>
    <xf numFmtId="176" fontId="5" fillId="3" borderId="2" xfId="0" applyNumberFormat="1" applyFont="1" applyFill="1" applyBorder="1" applyAlignment="1">
      <alignment horizontal="center" vertical="center"/>
    </xf>
    <xf numFmtId="10" fontId="6" fillId="3" borderId="1" xfId="0" applyNumberFormat="1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left" vertical="center" wrapText="1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 wrapText="1"/>
    </xf>
    <xf numFmtId="176" fontId="3" fillId="4" borderId="2" xfId="0" applyNumberFormat="1" applyFont="1" applyFill="1" applyBorder="1" applyAlignment="1">
      <alignment horizontal="center" vertical="center"/>
    </xf>
    <xf numFmtId="10" fontId="4" fillId="4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5" fillId="4" borderId="1" xfId="0" applyNumberFormat="1" applyFont="1" applyFill="1" applyBorder="1" applyAlignment="1">
      <alignment horizontal="center" vertical="center"/>
    </xf>
    <xf numFmtId="177" fontId="5" fillId="4" borderId="1" xfId="0" applyNumberFormat="1" applyFont="1" applyFill="1" applyBorder="1" applyAlignment="1">
      <alignment horizontal="center" vertical="center"/>
    </xf>
    <xf numFmtId="176" fontId="5" fillId="4" borderId="1" xfId="0" applyNumberFormat="1" applyFont="1" applyFill="1" applyBorder="1" applyAlignment="1">
      <alignment horizontal="center" vertical="center"/>
    </xf>
    <xf numFmtId="177" fontId="5" fillId="4" borderId="1" xfId="0" applyNumberFormat="1" applyFont="1" applyFill="1" applyBorder="1" applyAlignment="1">
      <alignment horizontal="center" vertical="center" wrapText="1"/>
    </xf>
    <xf numFmtId="176" fontId="5" fillId="4" borderId="2" xfId="0" applyNumberFormat="1" applyFont="1" applyFill="1" applyBorder="1" applyAlignment="1">
      <alignment horizontal="center" vertical="center"/>
    </xf>
    <xf numFmtId="10" fontId="6" fillId="4" borderId="1" xfId="0" applyNumberFormat="1" applyFont="1" applyFill="1" applyBorder="1" applyAlignment="1">
      <alignment horizontal="center" vertical="center"/>
    </xf>
    <xf numFmtId="178" fontId="5" fillId="3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5" fillId="4" borderId="1" xfId="0" applyNumberFormat="1" applyFont="1" applyFill="1" applyBorder="1" applyAlignment="1">
      <alignment horizontal="left" vertical="center" wrapText="1"/>
    </xf>
    <xf numFmtId="178" fontId="5" fillId="4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wrapText="1"/>
    </xf>
    <xf numFmtId="0" fontId="5" fillId="4" borderId="1" xfId="0" applyNumberFormat="1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10" fontId="6" fillId="0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>
      <alignment vertical="center"/>
    </xf>
    <xf numFmtId="176" fontId="3" fillId="2" borderId="1" xfId="0" applyNumberFormat="1" applyFont="1" applyFill="1" applyBorder="1">
      <alignment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left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/>
    </xf>
    <xf numFmtId="10" fontId="3" fillId="4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 wrapText="1"/>
    </xf>
    <xf numFmtId="176" fontId="9" fillId="4" borderId="1" xfId="0" applyNumberFormat="1" applyFont="1" applyFill="1" applyBorder="1" applyAlignment="1">
      <alignment horizontal="center" vertical="center"/>
    </xf>
    <xf numFmtId="10" fontId="5" fillId="4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10" fontId="5" fillId="4" borderId="1" xfId="0" applyNumberFormat="1" applyFont="1" applyFill="1" applyBorder="1" applyAlignment="1">
      <alignment horizontal="left" vertical="center" wrapText="1"/>
    </xf>
    <xf numFmtId="0" fontId="5" fillId="3" borderId="2" xfId="0" applyNumberFormat="1" applyFont="1" applyFill="1" applyBorder="1" applyAlignment="1">
      <alignment horizontal="center" vertical="center"/>
    </xf>
    <xf numFmtId="0" fontId="5" fillId="4" borderId="2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10" fontId="3" fillId="2" borderId="1" xfId="0" applyNumberFormat="1" applyFont="1" applyFill="1" applyBorder="1" applyAlignment="1">
      <alignment horizontal="center" vertical="center"/>
    </xf>
    <xf numFmtId="10" fontId="3" fillId="2" borderId="1" xfId="0" applyNumberFormat="1" applyFont="1" applyFill="1" applyBorder="1">
      <alignment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5" xfId="0" applyNumberFormat="1" applyFont="1" applyFill="1" applyBorder="1" applyAlignment="1">
      <alignment horizontal="center" vertical="center" wrapText="1"/>
    </xf>
    <xf numFmtId="0" fontId="14" fillId="0" borderId="6" xfId="0" applyNumberFormat="1" applyFont="1" applyFill="1" applyBorder="1" applyAlignment="1">
      <alignment horizontal="left" vertical="center" wrapText="1"/>
    </xf>
    <xf numFmtId="0" fontId="14" fillId="0" borderId="7" xfId="0" applyNumberFormat="1" applyFont="1" applyFill="1" applyBorder="1" applyAlignment="1">
      <alignment horizontal="left" vertical="center" wrapText="1"/>
    </xf>
    <xf numFmtId="0" fontId="14" fillId="0" borderId="5" xfId="0" applyNumberFormat="1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left" vertical="center" wrapText="1"/>
    </xf>
    <xf numFmtId="0" fontId="14" fillId="0" borderId="8" xfId="0" applyNumberFormat="1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left" vertical="center" wrapText="1"/>
    </xf>
    <xf numFmtId="0" fontId="15" fillId="0" borderId="1" xfId="0" applyNumberFormat="1" applyFont="1" applyFill="1" applyBorder="1" applyAlignment="1">
      <alignment horizontal="left" vertical="center" wrapText="1"/>
    </xf>
    <xf numFmtId="0" fontId="14" fillId="0" borderId="3" xfId="0" applyNumberFormat="1" applyFont="1" applyFill="1" applyBorder="1" applyAlignment="1">
      <alignment horizontal="left" vertical="center" wrapText="1"/>
    </xf>
    <xf numFmtId="0" fontId="14" fillId="0" borderId="6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  <xf numFmtId="0" fontId="18" fillId="0" borderId="0" xfId="0" applyNumberFormat="1" applyFont="1" applyFill="1" applyBorder="1">
      <alignment vertical="center"/>
    </xf>
    <xf numFmtId="0" fontId="3" fillId="0" borderId="0" xfId="0" applyNumberFormat="1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 wrapText="1"/>
    </xf>
    <xf numFmtId="0" fontId="20" fillId="0" borderId="4" xfId="0" applyNumberFormat="1" applyFont="1" applyFill="1" applyBorder="1" applyAlignment="1">
      <alignment horizontal="center" vertical="center" wrapText="1"/>
    </xf>
    <xf numFmtId="10" fontId="20" fillId="0" borderId="1" xfId="3" applyNumberFormat="1" applyFont="1" applyFill="1" applyBorder="1" applyAlignment="1" applyProtection="1">
      <alignment horizontal="center" vertical="center" wrapText="1"/>
    </xf>
    <xf numFmtId="0" fontId="20" fillId="0" borderId="2" xfId="0" applyNumberFormat="1" applyFont="1" applyFill="1" applyBorder="1" applyAlignment="1">
      <alignment horizontal="center" vertical="center" wrapText="1"/>
    </xf>
    <xf numFmtId="0" fontId="20" fillId="0" borderId="3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9" fontId="5" fillId="0" borderId="1" xfId="3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vertical="center" wrapText="1"/>
    </xf>
    <xf numFmtId="0" fontId="4" fillId="0" borderId="1" xfId="0" applyNumberFormat="1" applyFon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NumberFormat="1" applyFont="1" applyBorder="1">
      <alignment vertical="center"/>
    </xf>
    <xf numFmtId="10" fontId="4" fillId="0" borderId="4" xfId="0" applyNumberFormat="1" applyFont="1" applyBorder="1" applyAlignment="1">
      <alignment horizontal="center" vertical="center" wrapText="1"/>
    </xf>
    <xf numFmtId="0" fontId="20" fillId="0" borderId="0" xfId="0" applyNumberFormat="1" applyFont="1" applyFill="1" applyBorder="1" applyAlignment="1">
      <alignment horizontal="center" vertical="center"/>
    </xf>
    <xf numFmtId="0" fontId="20" fillId="0" borderId="9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4" fillId="0" borderId="1" xfId="0" applyNumberFormat="1" applyFont="1" applyBorder="1" applyAlignment="1">
      <alignment horizontal="justify" vertical="center"/>
    </xf>
    <xf numFmtId="0" fontId="4" fillId="0" borderId="1" xfId="0" applyNumberFormat="1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justify" vertical="center"/>
    </xf>
    <xf numFmtId="1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22</xdr:row>
      <xdr:rowOff>0</xdr:rowOff>
    </xdr:from>
    <xdr:to>
      <xdr:col>7</xdr:col>
      <xdr:colOff>72284</xdr:colOff>
      <xdr:row>22</xdr:row>
      <xdr:rowOff>684267</xdr:rowOff>
    </xdr:to>
    <xdr:sp>
      <xdr:nvSpPr>
        <xdr:cNvPr id="2" name=" "/>
        <xdr:cNvSpPr txBox="1"/>
      </xdr:nvSpPr>
      <xdr:spPr>
        <a:xfrm>
          <a:off x="11473180" y="17562195"/>
          <a:ext cx="71755" cy="683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72284</xdr:colOff>
      <xdr:row>22</xdr:row>
      <xdr:rowOff>684267</xdr:rowOff>
    </xdr:to>
    <xdr:sp>
      <xdr:nvSpPr>
        <xdr:cNvPr id="3" name=" "/>
        <xdr:cNvSpPr txBox="1"/>
      </xdr:nvSpPr>
      <xdr:spPr>
        <a:xfrm>
          <a:off x="11473180" y="17562195"/>
          <a:ext cx="71755" cy="683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72284</xdr:colOff>
      <xdr:row>22</xdr:row>
      <xdr:rowOff>684267</xdr:rowOff>
    </xdr:to>
    <xdr:sp>
      <xdr:nvSpPr>
        <xdr:cNvPr id="4" name=" "/>
        <xdr:cNvSpPr txBox="1"/>
      </xdr:nvSpPr>
      <xdr:spPr>
        <a:xfrm>
          <a:off x="11473180" y="17562195"/>
          <a:ext cx="71755" cy="683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72284</xdr:colOff>
      <xdr:row>22</xdr:row>
      <xdr:rowOff>684267</xdr:rowOff>
    </xdr:to>
    <xdr:sp>
      <xdr:nvSpPr>
        <xdr:cNvPr id="5" name=" "/>
        <xdr:cNvSpPr txBox="1"/>
      </xdr:nvSpPr>
      <xdr:spPr>
        <a:xfrm>
          <a:off x="11473180" y="17562195"/>
          <a:ext cx="71755" cy="683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72284</xdr:colOff>
      <xdr:row>22</xdr:row>
      <xdr:rowOff>684267</xdr:rowOff>
    </xdr:to>
    <xdr:sp>
      <xdr:nvSpPr>
        <xdr:cNvPr id="6" name=" "/>
        <xdr:cNvSpPr txBox="1"/>
      </xdr:nvSpPr>
      <xdr:spPr>
        <a:xfrm>
          <a:off x="11473180" y="17562195"/>
          <a:ext cx="71755" cy="683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72284</xdr:colOff>
      <xdr:row>22</xdr:row>
      <xdr:rowOff>684267</xdr:rowOff>
    </xdr:to>
    <xdr:sp>
      <xdr:nvSpPr>
        <xdr:cNvPr id="7" name=" "/>
        <xdr:cNvSpPr txBox="1"/>
      </xdr:nvSpPr>
      <xdr:spPr>
        <a:xfrm>
          <a:off x="11473180" y="17562195"/>
          <a:ext cx="71755" cy="683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72284</xdr:colOff>
      <xdr:row>22</xdr:row>
      <xdr:rowOff>684267</xdr:rowOff>
    </xdr:to>
    <xdr:sp>
      <xdr:nvSpPr>
        <xdr:cNvPr id="8" name=" "/>
        <xdr:cNvSpPr txBox="1"/>
      </xdr:nvSpPr>
      <xdr:spPr>
        <a:xfrm>
          <a:off x="11473180" y="17562195"/>
          <a:ext cx="71755" cy="683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72284</xdr:colOff>
      <xdr:row>22</xdr:row>
      <xdr:rowOff>684267</xdr:rowOff>
    </xdr:to>
    <xdr:sp>
      <xdr:nvSpPr>
        <xdr:cNvPr id="9" name=" "/>
        <xdr:cNvSpPr txBox="1"/>
      </xdr:nvSpPr>
      <xdr:spPr>
        <a:xfrm>
          <a:off x="11473180" y="17562195"/>
          <a:ext cx="71755" cy="683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72284</xdr:colOff>
      <xdr:row>22</xdr:row>
      <xdr:rowOff>684267</xdr:rowOff>
    </xdr:to>
    <xdr:sp>
      <xdr:nvSpPr>
        <xdr:cNvPr id="10" name=" "/>
        <xdr:cNvSpPr txBox="1"/>
      </xdr:nvSpPr>
      <xdr:spPr>
        <a:xfrm>
          <a:off x="11473180" y="17562195"/>
          <a:ext cx="71755" cy="683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72284</xdr:colOff>
      <xdr:row>22</xdr:row>
      <xdr:rowOff>684267</xdr:rowOff>
    </xdr:to>
    <xdr:sp>
      <xdr:nvSpPr>
        <xdr:cNvPr id="11" name=" "/>
        <xdr:cNvSpPr txBox="1"/>
      </xdr:nvSpPr>
      <xdr:spPr>
        <a:xfrm>
          <a:off x="11473180" y="17562195"/>
          <a:ext cx="71755" cy="683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72284</xdr:colOff>
      <xdr:row>22</xdr:row>
      <xdr:rowOff>604931</xdr:rowOff>
    </xdr:to>
    <xdr:sp>
      <xdr:nvSpPr>
        <xdr:cNvPr id="12" name=" "/>
        <xdr:cNvSpPr txBox="1"/>
      </xdr:nvSpPr>
      <xdr:spPr>
        <a:xfrm>
          <a:off x="11473180" y="17562195"/>
          <a:ext cx="71755" cy="6045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72284</xdr:colOff>
      <xdr:row>22</xdr:row>
      <xdr:rowOff>604931</xdr:rowOff>
    </xdr:to>
    <xdr:sp>
      <xdr:nvSpPr>
        <xdr:cNvPr id="13" name=" "/>
        <xdr:cNvSpPr txBox="1"/>
      </xdr:nvSpPr>
      <xdr:spPr>
        <a:xfrm>
          <a:off x="11473180" y="17562195"/>
          <a:ext cx="71755" cy="6045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72284</xdr:colOff>
      <xdr:row>22</xdr:row>
      <xdr:rowOff>604931</xdr:rowOff>
    </xdr:to>
    <xdr:sp>
      <xdr:nvSpPr>
        <xdr:cNvPr id="14" name=" "/>
        <xdr:cNvSpPr txBox="1"/>
      </xdr:nvSpPr>
      <xdr:spPr>
        <a:xfrm>
          <a:off x="11473180" y="17562195"/>
          <a:ext cx="71755" cy="6045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72284</xdr:colOff>
      <xdr:row>22</xdr:row>
      <xdr:rowOff>604931</xdr:rowOff>
    </xdr:to>
    <xdr:sp>
      <xdr:nvSpPr>
        <xdr:cNvPr id="15" name=" "/>
        <xdr:cNvSpPr txBox="1"/>
      </xdr:nvSpPr>
      <xdr:spPr>
        <a:xfrm>
          <a:off x="11473180" y="17562195"/>
          <a:ext cx="71755" cy="6045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72284</xdr:colOff>
      <xdr:row>22</xdr:row>
      <xdr:rowOff>604931</xdr:rowOff>
    </xdr:to>
    <xdr:sp>
      <xdr:nvSpPr>
        <xdr:cNvPr id="16" name=" "/>
        <xdr:cNvSpPr txBox="1"/>
      </xdr:nvSpPr>
      <xdr:spPr>
        <a:xfrm>
          <a:off x="11473180" y="17562195"/>
          <a:ext cx="71755" cy="6045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72284</xdr:colOff>
      <xdr:row>22</xdr:row>
      <xdr:rowOff>604931</xdr:rowOff>
    </xdr:to>
    <xdr:sp>
      <xdr:nvSpPr>
        <xdr:cNvPr id="17" name=" "/>
        <xdr:cNvSpPr txBox="1"/>
      </xdr:nvSpPr>
      <xdr:spPr>
        <a:xfrm>
          <a:off x="11473180" y="17562195"/>
          <a:ext cx="71755" cy="6045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72284</xdr:colOff>
      <xdr:row>22</xdr:row>
      <xdr:rowOff>604931</xdr:rowOff>
    </xdr:to>
    <xdr:sp>
      <xdr:nvSpPr>
        <xdr:cNvPr id="18" name=" "/>
        <xdr:cNvSpPr txBox="1"/>
      </xdr:nvSpPr>
      <xdr:spPr>
        <a:xfrm>
          <a:off x="11473180" y="17562195"/>
          <a:ext cx="71755" cy="6045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72284</xdr:colOff>
      <xdr:row>22</xdr:row>
      <xdr:rowOff>604931</xdr:rowOff>
    </xdr:to>
    <xdr:sp>
      <xdr:nvSpPr>
        <xdr:cNvPr id="19" name=" "/>
        <xdr:cNvSpPr txBox="1"/>
      </xdr:nvSpPr>
      <xdr:spPr>
        <a:xfrm>
          <a:off x="11473180" y="17562195"/>
          <a:ext cx="71755" cy="6045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72284</xdr:colOff>
      <xdr:row>22</xdr:row>
      <xdr:rowOff>604931</xdr:rowOff>
    </xdr:to>
    <xdr:sp>
      <xdr:nvSpPr>
        <xdr:cNvPr id="20" name=" "/>
        <xdr:cNvSpPr txBox="1"/>
      </xdr:nvSpPr>
      <xdr:spPr>
        <a:xfrm>
          <a:off x="11473180" y="17562195"/>
          <a:ext cx="71755" cy="6045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72284</xdr:colOff>
      <xdr:row>22</xdr:row>
      <xdr:rowOff>604931</xdr:rowOff>
    </xdr:to>
    <xdr:sp>
      <xdr:nvSpPr>
        <xdr:cNvPr id="21" name=" "/>
        <xdr:cNvSpPr txBox="1"/>
      </xdr:nvSpPr>
      <xdr:spPr>
        <a:xfrm>
          <a:off x="11473180" y="17562195"/>
          <a:ext cx="71755" cy="6045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72284</xdr:colOff>
      <xdr:row>22</xdr:row>
      <xdr:rowOff>604931</xdr:rowOff>
    </xdr:to>
    <xdr:sp>
      <xdr:nvSpPr>
        <xdr:cNvPr id="22" name=" "/>
        <xdr:cNvSpPr txBox="1"/>
      </xdr:nvSpPr>
      <xdr:spPr>
        <a:xfrm>
          <a:off x="11473180" y="17562195"/>
          <a:ext cx="71755" cy="6045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72284</xdr:colOff>
      <xdr:row>22</xdr:row>
      <xdr:rowOff>604931</xdr:rowOff>
    </xdr:to>
    <xdr:sp>
      <xdr:nvSpPr>
        <xdr:cNvPr id="23" name=" "/>
        <xdr:cNvSpPr txBox="1"/>
      </xdr:nvSpPr>
      <xdr:spPr>
        <a:xfrm>
          <a:off x="11473180" y="17562195"/>
          <a:ext cx="71755" cy="6045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72284</xdr:colOff>
      <xdr:row>22</xdr:row>
      <xdr:rowOff>604931</xdr:rowOff>
    </xdr:to>
    <xdr:sp>
      <xdr:nvSpPr>
        <xdr:cNvPr id="24" name=" "/>
        <xdr:cNvSpPr txBox="1"/>
      </xdr:nvSpPr>
      <xdr:spPr>
        <a:xfrm>
          <a:off x="11473180" y="17562195"/>
          <a:ext cx="71755" cy="6045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72284</xdr:colOff>
      <xdr:row>22</xdr:row>
      <xdr:rowOff>604931</xdr:rowOff>
    </xdr:to>
    <xdr:sp>
      <xdr:nvSpPr>
        <xdr:cNvPr id="25" name=" "/>
        <xdr:cNvSpPr txBox="1"/>
      </xdr:nvSpPr>
      <xdr:spPr>
        <a:xfrm>
          <a:off x="11473180" y="17562195"/>
          <a:ext cx="71755" cy="6045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72284</xdr:colOff>
      <xdr:row>22</xdr:row>
      <xdr:rowOff>604931</xdr:rowOff>
    </xdr:to>
    <xdr:sp>
      <xdr:nvSpPr>
        <xdr:cNvPr id="26" name=" "/>
        <xdr:cNvSpPr txBox="1"/>
      </xdr:nvSpPr>
      <xdr:spPr>
        <a:xfrm>
          <a:off x="11473180" y="17562195"/>
          <a:ext cx="71755" cy="6045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72284</xdr:colOff>
      <xdr:row>22</xdr:row>
      <xdr:rowOff>604931</xdr:rowOff>
    </xdr:to>
    <xdr:sp>
      <xdr:nvSpPr>
        <xdr:cNvPr id="27" name=" "/>
        <xdr:cNvSpPr txBox="1"/>
      </xdr:nvSpPr>
      <xdr:spPr>
        <a:xfrm>
          <a:off x="11473180" y="17562195"/>
          <a:ext cx="71755" cy="6045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72284</xdr:colOff>
      <xdr:row>22</xdr:row>
      <xdr:rowOff>604931</xdr:rowOff>
    </xdr:to>
    <xdr:sp>
      <xdr:nvSpPr>
        <xdr:cNvPr id="28" name=" "/>
        <xdr:cNvSpPr txBox="1"/>
      </xdr:nvSpPr>
      <xdr:spPr>
        <a:xfrm>
          <a:off x="11473180" y="17562195"/>
          <a:ext cx="71755" cy="6045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72284</xdr:colOff>
      <xdr:row>22</xdr:row>
      <xdr:rowOff>604931</xdr:rowOff>
    </xdr:to>
    <xdr:sp>
      <xdr:nvSpPr>
        <xdr:cNvPr id="29" name=" "/>
        <xdr:cNvSpPr txBox="1"/>
      </xdr:nvSpPr>
      <xdr:spPr>
        <a:xfrm>
          <a:off x="11473180" y="17562195"/>
          <a:ext cx="71755" cy="6045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72284</xdr:colOff>
      <xdr:row>22</xdr:row>
      <xdr:rowOff>604931</xdr:rowOff>
    </xdr:to>
    <xdr:sp>
      <xdr:nvSpPr>
        <xdr:cNvPr id="30" name=" "/>
        <xdr:cNvSpPr txBox="1"/>
      </xdr:nvSpPr>
      <xdr:spPr>
        <a:xfrm>
          <a:off x="11473180" y="17562195"/>
          <a:ext cx="71755" cy="6045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72284</xdr:colOff>
      <xdr:row>22</xdr:row>
      <xdr:rowOff>604931</xdr:rowOff>
    </xdr:to>
    <xdr:sp>
      <xdr:nvSpPr>
        <xdr:cNvPr id="31" name=" "/>
        <xdr:cNvSpPr txBox="1"/>
      </xdr:nvSpPr>
      <xdr:spPr>
        <a:xfrm>
          <a:off x="11473180" y="17562195"/>
          <a:ext cx="71755" cy="6045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72284</xdr:colOff>
      <xdr:row>22</xdr:row>
      <xdr:rowOff>684267</xdr:rowOff>
    </xdr:to>
    <xdr:sp>
      <xdr:nvSpPr>
        <xdr:cNvPr id="32" name=" "/>
        <xdr:cNvSpPr txBox="1"/>
      </xdr:nvSpPr>
      <xdr:spPr>
        <a:xfrm>
          <a:off x="11473180" y="17562195"/>
          <a:ext cx="71755" cy="683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72284</xdr:colOff>
      <xdr:row>22</xdr:row>
      <xdr:rowOff>684267</xdr:rowOff>
    </xdr:to>
    <xdr:sp>
      <xdr:nvSpPr>
        <xdr:cNvPr id="33" name=" "/>
        <xdr:cNvSpPr txBox="1"/>
      </xdr:nvSpPr>
      <xdr:spPr>
        <a:xfrm>
          <a:off x="11473180" y="17562195"/>
          <a:ext cx="71755" cy="683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72284</xdr:colOff>
      <xdr:row>22</xdr:row>
      <xdr:rowOff>684267</xdr:rowOff>
    </xdr:to>
    <xdr:sp>
      <xdr:nvSpPr>
        <xdr:cNvPr id="34" name=" "/>
        <xdr:cNvSpPr txBox="1"/>
      </xdr:nvSpPr>
      <xdr:spPr>
        <a:xfrm>
          <a:off x="11473180" y="17562195"/>
          <a:ext cx="71755" cy="683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72284</xdr:colOff>
      <xdr:row>22</xdr:row>
      <xdr:rowOff>684267</xdr:rowOff>
    </xdr:to>
    <xdr:sp>
      <xdr:nvSpPr>
        <xdr:cNvPr id="35" name=" "/>
        <xdr:cNvSpPr txBox="1"/>
      </xdr:nvSpPr>
      <xdr:spPr>
        <a:xfrm>
          <a:off x="11473180" y="17562195"/>
          <a:ext cx="71755" cy="683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72284</xdr:colOff>
      <xdr:row>22</xdr:row>
      <xdr:rowOff>684267</xdr:rowOff>
    </xdr:to>
    <xdr:sp>
      <xdr:nvSpPr>
        <xdr:cNvPr id="36" name=" "/>
        <xdr:cNvSpPr txBox="1"/>
      </xdr:nvSpPr>
      <xdr:spPr>
        <a:xfrm>
          <a:off x="11473180" y="17562195"/>
          <a:ext cx="71755" cy="683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72284</xdr:colOff>
      <xdr:row>22</xdr:row>
      <xdr:rowOff>684267</xdr:rowOff>
    </xdr:to>
    <xdr:sp>
      <xdr:nvSpPr>
        <xdr:cNvPr id="37" name=" "/>
        <xdr:cNvSpPr txBox="1"/>
      </xdr:nvSpPr>
      <xdr:spPr>
        <a:xfrm>
          <a:off x="11473180" y="17562195"/>
          <a:ext cx="71755" cy="683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72284</xdr:colOff>
      <xdr:row>22</xdr:row>
      <xdr:rowOff>684267</xdr:rowOff>
    </xdr:to>
    <xdr:sp>
      <xdr:nvSpPr>
        <xdr:cNvPr id="38" name=" "/>
        <xdr:cNvSpPr txBox="1"/>
      </xdr:nvSpPr>
      <xdr:spPr>
        <a:xfrm>
          <a:off x="11473180" y="17562195"/>
          <a:ext cx="71755" cy="683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72284</xdr:colOff>
      <xdr:row>22</xdr:row>
      <xdr:rowOff>684267</xdr:rowOff>
    </xdr:to>
    <xdr:sp>
      <xdr:nvSpPr>
        <xdr:cNvPr id="39" name=" "/>
        <xdr:cNvSpPr txBox="1"/>
      </xdr:nvSpPr>
      <xdr:spPr>
        <a:xfrm>
          <a:off x="11473180" y="17562195"/>
          <a:ext cx="71755" cy="683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72284</xdr:colOff>
      <xdr:row>22</xdr:row>
      <xdr:rowOff>684267</xdr:rowOff>
    </xdr:to>
    <xdr:sp>
      <xdr:nvSpPr>
        <xdr:cNvPr id="40" name=" "/>
        <xdr:cNvSpPr txBox="1"/>
      </xdr:nvSpPr>
      <xdr:spPr>
        <a:xfrm>
          <a:off x="11473180" y="17562195"/>
          <a:ext cx="71755" cy="683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72284</xdr:colOff>
      <xdr:row>22</xdr:row>
      <xdr:rowOff>684267</xdr:rowOff>
    </xdr:to>
    <xdr:sp>
      <xdr:nvSpPr>
        <xdr:cNvPr id="41" name=" "/>
        <xdr:cNvSpPr txBox="1"/>
      </xdr:nvSpPr>
      <xdr:spPr>
        <a:xfrm>
          <a:off x="11473180" y="17562195"/>
          <a:ext cx="71755" cy="683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72284</xdr:colOff>
      <xdr:row>22</xdr:row>
      <xdr:rowOff>684267</xdr:rowOff>
    </xdr:to>
    <xdr:sp>
      <xdr:nvSpPr>
        <xdr:cNvPr id="42" name=" "/>
        <xdr:cNvSpPr txBox="1"/>
      </xdr:nvSpPr>
      <xdr:spPr>
        <a:xfrm>
          <a:off x="11473180" y="17562195"/>
          <a:ext cx="71755" cy="683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72284</xdr:colOff>
      <xdr:row>22</xdr:row>
      <xdr:rowOff>684267</xdr:rowOff>
    </xdr:to>
    <xdr:sp>
      <xdr:nvSpPr>
        <xdr:cNvPr id="43" name=" "/>
        <xdr:cNvSpPr txBox="1"/>
      </xdr:nvSpPr>
      <xdr:spPr>
        <a:xfrm>
          <a:off x="11473180" y="17562195"/>
          <a:ext cx="71755" cy="683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72284</xdr:colOff>
      <xdr:row>22</xdr:row>
      <xdr:rowOff>684267</xdr:rowOff>
    </xdr:to>
    <xdr:sp>
      <xdr:nvSpPr>
        <xdr:cNvPr id="44" name=" "/>
        <xdr:cNvSpPr txBox="1"/>
      </xdr:nvSpPr>
      <xdr:spPr>
        <a:xfrm>
          <a:off x="11473180" y="17562195"/>
          <a:ext cx="71755" cy="683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72284</xdr:colOff>
      <xdr:row>22</xdr:row>
      <xdr:rowOff>684267</xdr:rowOff>
    </xdr:to>
    <xdr:sp>
      <xdr:nvSpPr>
        <xdr:cNvPr id="45" name=" "/>
        <xdr:cNvSpPr txBox="1"/>
      </xdr:nvSpPr>
      <xdr:spPr>
        <a:xfrm>
          <a:off x="11473180" y="17562195"/>
          <a:ext cx="71755" cy="683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72284</xdr:colOff>
      <xdr:row>22</xdr:row>
      <xdr:rowOff>684267</xdr:rowOff>
    </xdr:to>
    <xdr:sp>
      <xdr:nvSpPr>
        <xdr:cNvPr id="46" name=" "/>
        <xdr:cNvSpPr txBox="1"/>
      </xdr:nvSpPr>
      <xdr:spPr>
        <a:xfrm>
          <a:off x="11473180" y="17562195"/>
          <a:ext cx="71755" cy="683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72284</xdr:colOff>
      <xdr:row>22</xdr:row>
      <xdr:rowOff>684267</xdr:rowOff>
    </xdr:to>
    <xdr:sp>
      <xdr:nvSpPr>
        <xdr:cNvPr id="47" name=" "/>
        <xdr:cNvSpPr txBox="1"/>
      </xdr:nvSpPr>
      <xdr:spPr>
        <a:xfrm>
          <a:off x="11473180" y="17562195"/>
          <a:ext cx="71755" cy="683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72284</xdr:colOff>
      <xdr:row>22</xdr:row>
      <xdr:rowOff>684267</xdr:rowOff>
    </xdr:to>
    <xdr:sp>
      <xdr:nvSpPr>
        <xdr:cNvPr id="48" name=" "/>
        <xdr:cNvSpPr txBox="1"/>
      </xdr:nvSpPr>
      <xdr:spPr>
        <a:xfrm>
          <a:off x="11473180" y="17562195"/>
          <a:ext cx="71755" cy="683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72284</xdr:colOff>
      <xdr:row>22</xdr:row>
      <xdr:rowOff>684267</xdr:rowOff>
    </xdr:to>
    <xdr:sp>
      <xdr:nvSpPr>
        <xdr:cNvPr id="49" name=" "/>
        <xdr:cNvSpPr txBox="1"/>
      </xdr:nvSpPr>
      <xdr:spPr>
        <a:xfrm>
          <a:off x="11473180" y="17562195"/>
          <a:ext cx="71755" cy="683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72284</xdr:colOff>
      <xdr:row>22</xdr:row>
      <xdr:rowOff>684267</xdr:rowOff>
    </xdr:to>
    <xdr:sp>
      <xdr:nvSpPr>
        <xdr:cNvPr id="50" name=" "/>
        <xdr:cNvSpPr txBox="1"/>
      </xdr:nvSpPr>
      <xdr:spPr>
        <a:xfrm>
          <a:off x="11473180" y="17562195"/>
          <a:ext cx="71755" cy="683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72284</xdr:colOff>
      <xdr:row>22</xdr:row>
      <xdr:rowOff>684267</xdr:rowOff>
    </xdr:to>
    <xdr:sp>
      <xdr:nvSpPr>
        <xdr:cNvPr id="51" name=" "/>
        <xdr:cNvSpPr txBox="1"/>
      </xdr:nvSpPr>
      <xdr:spPr>
        <a:xfrm>
          <a:off x="11473180" y="17562195"/>
          <a:ext cx="71755" cy="683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72284</xdr:colOff>
      <xdr:row>22</xdr:row>
      <xdr:rowOff>684267</xdr:rowOff>
    </xdr:to>
    <xdr:sp>
      <xdr:nvSpPr>
        <xdr:cNvPr id="52" name=" "/>
        <xdr:cNvSpPr txBox="1"/>
      </xdr:nvSpPr>
      <xdr:spPr>
        <a:xfrm>
          <a:off x="11473180" y="17562195"/>
          <a:ext cx="71755" cy="683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72284</xdr:colOff>
      <xdr:row>22</xdr:row>
      <xdr:rowOff>684267</xdr:rowOff>
    </xdr:to>
    <xdr:sp>
      <xdr:nvSpPr>
        <xdr:cNvPr id="53" name=" "/>
        <xdr:cNvSpPr txBox="1"/>
      </xdr:nvSpPr>
      <xdr:spPr>
        <a:xfrm>
          <a:off x="11473180" y="17562195"/>
          <a:ext cx="71755" cy="683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72284</xdr:colOff>
      <xdr:row>22</xdr:row>
      <xdr:rowOff>684267</xdr:rowOff>
    </xdr:to>
    <xdr:sp>
      <xdr:nvSpPr>
        <xdr:cNvPr id="54" name=" "/>
        <xdr:cNvSpPr txBox="1"/>
      </xdr:nvSpPr>
      <xdr:spPr>
        <a:xfrm>
          <a:off x="11473180" y="17562195"/>
          <a:ext cx="71755" cy="683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72284</xdr:colOff>
      <xdr:row>22</xdr:row>
      <xdr:rowOff>684267</xdr:rowOff>
    </xdr:to>
    <xdr:sp>
      <xdr:nvSpPr>
        <xdr:cNvPr id="55" name=" "/>
        <xdr:cNvSpPr txBox="1"/>
      </xdr:nvSpPr>
      <xdr:spPr>
        <a:xfrm>
          <a:off x="11473180" y="17562195"/>
          <a:ext cx="71755" cy="683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72284</xdr:colOff>
      <xdr:row>22</xdr:row>
      <xdr:rowOff>684267</xdr:rowOff>
    </xdr:to>
    <xdr:sp>
      <xdr:nvSpPr>
        <xdr:cNvPr id="56" name=" "/>
        <xdr:cNvSpPr txBox="1"/>
      </xdr:nvSpPr>
      <xdr:spPr>
        <a:xfrm>
          <a:off x="11473180" y="17562195"/>
          <a:ext cx="71755" cy="683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72284</xdr:colOff>
      <xdr:row>22</xdr:row>
      <xdr:rowOff>684267</xdr:rowOff>
    </xdr:to>
    <xdr:sp>
      <xdr:nvSpPr>
        <xdr:cNvPr id="57" name=" "/>
        <xdr:cNvSpPr txBox="1"/>
      </xdr:nvSpPr>
      <xdr:spPr>
        <a:xfrm>
          <a:off x="11473180" y="17562195"/>
          <a:ext cx="71755" cy="683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72284</xdr:colOff>
      <xdr:row>22</xdr:row>
      <xdr:rowOff>684267</xdr:rowOff>
    </xdr:to>
    <xdr:sp>
      <xdr:nvSpPr>
        <xdr:cNvPr id="58" name=" "/>
        <xdr:cNvSpPr txBox="1"/>
      </xdr:nvSpPr>
      <xdr:spPr>
        <a:xfrm>
          <a:off x="11473180" y="17562195"/>
          <a:ext cx="71755" cy="683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72284</xdr:colOff>
      <xdr:row>22</xdr:row>
      <xdr:rowOff>684267</xdr:rowOff>
    </xdr:to>
    <xdr:sp>
      <xdr:nvSpPr>
        <xdr:cNvPr id="59" name=" "/>
        <xdr:cNvSpPr txBox="1"/>
      </xdr:nvSpPr>
      <xdr:spPr>
        <a:xfrm>
          <a:off x="11473180" y="17562195"/>
          <a:ext cx="71755" cy="683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72284</xdr:colOff>
      <xdr:row>22</xdr:row>
      <xdr:rowOff>684267</xdr:rowOff>
    </xdr:to>
    <xdr:sp>
      <xdr:nvSpPr>
        <xdr:cNvPr id="60" name=" "/>
        <xdr:cNvSpPr txBox="1"/>
      </xdr:nvSpPr>
      <xdr:spPr>
        <a:xfrm>
          <a:off x="11473180" y="17562195"/>
          <a:ext cx="71755" cy="683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72284</xdr:colOff>
      <xdr:row>22</xdr:row>
      <xdr:rowOff>684267</xdr:rowOff>
    </xdr:to>
    <xdr:sp>
      <xdr:nvSpPr>
        <xdr:cNvPr id="61" name=" "/>
        <xdr:cNvSpPr txBox="1"/>
      </xdr:nvSpPr>
      <xdr:spPr>
        <a:xfrm>
          <a:off x="11473180" y="17562195"/>
          <a:ext cx="71755" cy="683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72284</xdr:colOff>
      <xdr:row>13</xdr:row>
      <xdr:rowOff>670718</xdr:rowOff>
    </xdr:to>
    <xdr:sp>
      <xdr:nvSpPr>
        <xdr:cNvPr id="62" name=" "/>
        <xdr:cNvSpPr txBox="1"/>
      </xdr:nvSpPr>
      <xdr:spPr>
        <a:xfrm>
          <a:off x="11473180" y="10373995"/>
          <a:ext cx="71755" cy="6705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72284</xdr:colOff>
      <xdr:row>13</xdr:row>
      <xdr:rowOff>670718</xdr:rowOff>
    </xdr:to>
    <xdr:sp>
      <xdr:nvSpPr>
        <xdr:cNvPr id="63" name=" "/>
        <xdr:cNvSpPr txBox="1"/>
      </xdr:nvSpPr>
      <xdr:spPr>
        <a:xfrm>
          <a:off x="11473180" y="10373995"/>
          <a:ext cx="71755" cy="6705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72284</xdr:colOff>
      <xdr:row>13</xdr:row>
      <xdr:rowOff>670718</xdr:rowOff>
    </xdr:to>
    <xdr:sp>
      <xdr:nvSpPr>
        <xdr:cNvPr id="64" name=" "/>
        <xdr:cNvSpPr txBox="1"/>
      </xdr:nvSpPr>
      <xdr:spPr>
        <a:xfrm>
          <a:off x="11473180" y="10373995"/>
          <a:ext cx="71755" cy="6705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72284</xdr:colOff>
      <xdr:row>13</xdr:row>
      <xdr:rowOff>670718</xdr:rowOff>
    </xdr:to>
    <xdr:sp>
      <xdr:nvSpPr>
        <xdr:cNvPr id="65" name=" "/>
        <xdr:cNvSpPr txBox="1"/>
      </xdr:nvSpPr>
      <xdr:spPr>
        <a:xfrm>
          <a:off x="11473180" y="10373995"/>
          <a:ext cx="71755" cy="6705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72284</xdr:colOff>
      <xdr:row>13</xdr:row>
      <xdr:rowOff>670718</xdr:rowOff>
    </xdr:to>
    <xdr:sp>
      <xdr:nvSpPr>
        <xdr:cNvPr id="66" name=" "/>
        <xdr:cNvSpPr txBox="1"/>
      </xdr:nvSpPr>
      <xdr:spPr>
        <a:xfrm>
          <a:off x="11473180" y="10373995"/>
          <a:ext cx="71755" cy="6705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72284</xdr:colOff>
      <xdr:row>13</xdr:row>
      <xdr:rowOff>670718</xdr:rowOff>
    </xdr:to>
    <xdr:sp>
      <xdr:nvSpPr>
        <xdr:cNvPr id="67" name=" "/>
        <xdr:cNvSpPr txBox="1"/>
      </xdr:nvSpPr>
      <xdr:spPr>
        <a:xfrm>
          <a:off x="11473180" y="10373995"/>
          <a:ext cx="71755" cy="6705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72284</xdr:colOff>
      <xdr:row>13</xdr:row>
      <xdr:rowOff>670718</xdr:rowOff>
    </xdr:to>
    <xdr:sp>
      <xdr:nvSpPr>
        <xdr:cNvPr id="68" name=" "/>
        <xdr:cNvSpPr txBox="1"/>
      </xdr:nvSpPr>
      <xdr:spPr>
        <a:xfrm>
          <a:off x="11473180" y="10373995"/>
          <a:ext cx="71755" cy="6705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72284</xdr:colOff>
      <xdr:row>13</xdr:row>
      <xdr:rowOff>670718</xdr:rowOff>
    </xdr:to>
    <xdr:sp>
      <xdr:nvSpPr>
        <xdr:cNvPr id="69" name=" "/>
        <xdr:cNvSpPr txBox="1"/>
      </xdr:nvSpPr>
      <xdr:spPr>
        <a:xfrm>
          <a:off x="11473180" y="10373995"/>
          <a:ext cx="71755" cy="6705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72284</xdr:colOff>
      <xdr:row>13</xdr:row>
      <xdr:rowOff>670718</xdr:rowOff>
    </xdr:to>
    <xdr:sp>
      <xdr:nvSpPr>
        <xdr:cNvPr id="70" name=" "/>
        <xdr:cNvSpPr txBox="1"/>
      </xdr:nvSpPr>
      <xdr:spPr>
        <a:xfrm>
          <a:off x="11473180" y="10373995"/>
          <a:ext cx="71755" cy="6705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72284</xdr:colOff>
      <xdr:row>13</xdr:row>
      <xdr:rowOff>670718</xdr:rowOff>
    </xdr:to>
    <xdr:sp>
      <xdr:nvSpPr>
        <xdr:cNvPr id="71" name=" "/>
        <xdr:cNvSpPr txBox="1"/>
      </xdr:nvSpPr>
      <xdr:spPr>
        <a:xfrm>
          <a:off x="11473180" y="10373995"/>
          <a:ext cx="71755" cy="6705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72284</xdr:colOff>
      <xdr:row>13</xdr:row>
      <xdr:rowOff>596552</xdr:rowOff>
    </xdr:to>
    <xdr:sp>
      <xdr:nvSpPr>
        <xdr:cNvPr id="72" name=" "/>
        <xdr:cNvSpPr txBox="1"/>
      </xdr:nvSpPr>
      <xdr:spPr>
        <a:xfrm>
          <a:off x="11473180" y="10373995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72284</xdr:colOff>
      <xdr:row>13</xdr:row>
      <xdr:rowOff>596552</xdr:rowOff>
    </xdr:to>
    <xdr:sp>
      <xdr:nvSpPr>
        <xdr:cNvPr id="73" name=" "/>
        <xdr:cNvSpPr txBox="1"/>
      </xdr:nvSpPr>
      <xdr:spPr>
        <a:xfrm>
          <a:off x="11473180" y="10373995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72284</xdr:colOff>
      <xdr:row>13</xdr:row>
      <xdr:rowOff>596552</xdr:rowOff>
    </xdr:to>
    <xdr:sp>
      <xdr:nvSpPr>
        <xdr:cNvPr id="74" name=" "/>
        <xdr:cNvSpPr txBox="1"/>
      </xdr:nvSpPr>
      <xdr:spPr>
        <a:xfrm>
          <a:off x="11473180" y="10373995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72284</xdr:colOff>
      <xdr:row>13</xdr:row>
      <xdr:rowOff>596552</xdr:rowOff>
    </xdr:to>
    <xdr:sp>
      <xdr:nvSpPr>
        <xdr:cNvPr id="75" name=" "/>
        <xdr:cNvSpPr txBox="1"/>
      </xdr:nvSpPr>
      <xdr:spPr>
        <a:xfrm>
          <a:off x="11473180" y="10373995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72284</xdr:colOff>
      <xdr:row>13</xdr:row>
      <xdr:rowOff>596552</xdr:rowOff>
    </xdr:to>
    <xdr:sp>
      <xdr:nvSpPr>
        <xdr:cNvPr id="76" name=" "/>
        <xdr:cNvSpPr txBox="1"/>
      </xdr:nvSpPr>
      <xdr:spPr>
        <a:xfrm>
          <a:off x="11473180" y="10373995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72284</xdr:colOff>
      <xdr:row>13</xdr:row>
      <xdr:rowOff>596552</xdr:rowOff>
    </xdr:to>
    <xdr:sp>
      <xdr:nvSpPr>
        <xdr:cNvPr id="77" name=" "/>
        <xdr:cNvSpPr txBox="1"/>
      </xdr:nvSpPr>
      <xdr:spPr>
        <a:xfrm>
          <a:off x="11473180" y="10373995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72284</xdr:colOff>
      <xdr:row>13</xdr:row>
      <xdr:rowOff>596552</xdr:rowOff>
    </xdr:to>
    <xdr:sp>
      <xdr:nvSpPr>
        <xdr:cNvPr id="78" name=" "/>
        <xdr:cNvSpPr txBox="1"/>
      </xdr:nvSpPr>
      <xdr:spPr>
        <a:xfrm>
          <a:off x="11473180" y="10373995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72284</xdr:colOff>
      <xdr:row>13</xdr:row>
      <xdr:rowOff>596552</xdr:rowOff>
    </xdr:to>
    <xdr:sp>
      <xdr:nvSpPr>
        <xdr:cNvPr id="79" name=" "/>
        <xdr:cNvSpPr txBox="1"/>
      </xdr:nvSpPr>
      <xdr:spPr>
        <a:xfrm>
          <a:off x="11473180" y="10373995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72284</xdr:colOff>
      <xdr:row>13</xdr:row>
      <xdr:rowOff>596552</xdr:rowOff>
    </xdr:to>
    <xdr:sp>
      <xdr:nvSpPr>
        <xdr:cNvPr id="80" name=" "/>
        <xdr:cNvSpPr txBox="1"/>
      </xdr:nvSpPr>
      <xdr:spPr>
        <a:xfrm>
          <a:off x="11473180" y="10373995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72284</xdr:colOff>
      <xdr:row>13</xdr:row>
      <xdr:rowOff>596552</xdr:rowOff>
    </xdr:to>
    <xdr:sp>
      <xdr:nvSpPr>
        <xdr:cNvPr id="81" name=" "/>
        <xdr:cNvSpPr txBox="1"/>
      </xdr:nvSpPr>
      <xdr:spPr>
        <a:xfrm>
          <a:off x="11473180" y="10373995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72284</xdr:colOff>
      <xdr:row>13</xdr:row>
      <xdr:rowOff>596552</xdr:rowOff>
    </xdr:to>
    <xdr:sp>
      <xdr:nvSpPr>
        <xdr:cNvPr id="82" name=" "/>
        <xdr:cNvSpPr txBox="1"/>
      </xdr:nvSpPr>
      <xdr:spPr>
        <a:xfrm>
          <a:off x="11473180" y="10373995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72284</xdr:colOff>
      <xdr:row>13</xdr:row>
      <xdr:rowOff>596552</xdr:rowOff>
    </xdr:to>
    <xdr:sp>
      <xdr:nvSpPr>
        <xdr:cNvPr id="83" name=" "/>
        <xdr:cNvSpPr txBox="1"/>
      </xdr:nvSpPr>
      <xdr:spPr>
        <a:xfrm>
          <a:off x="11473180" y="10373995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72284</xdr:colOff>
      <xdr:row>13</xdr:row>
      <xdr:rowOff>596552</xdr:rowOff>
    </xdr:to>
    <xdr:sp>
      <xdr:nvSpPr>
        <xdr:cNvPr id="84" name=" "/>
        <xdr:cNvSpPr txBox="1"/>
      </xdr:nvSpPr>
      <xdr:spPr>
        <a:xfrm>
          <a:off x="11473180" y="10373995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72284</xdr:colOff>
      <xdr:row>13</xdr:row>
      <xdr:rowOff>596552</xdr:rowOff>
    </xdr:to>
    <xdr:sp>
      <xdr:nvSpPr>
        <xdr:cNvPr id="85" name=" "/>
        <xdr:cNvSpPr txBox="1"/>
      </xdr:nvSpPr>
      <xdr:spPr>
        <a:xfrm>
          <a:off x="11473180" y="10373995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72284</xdr:colOff>
      <xdr:row>13</xdr:row>
      <xdr:rowOff>596552</xdr:rowOff>
    </xdr:to>
    <xdr:sp>
      <xdr:nvSpPr>
        <xdr:cNvPr id="86" name=" "/>
        <xdr:cNvSpPr txBox="1"/>
      </xdr:nvSpPr>
      <xdr:spPr>
        <a:xfrm>
          <a:off x="11473180" y="10373995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72284</xdr:colOff>
      <xdr:row>13</xdr:row>
      <xdr:rowOff>596552</xdr:rowOff>
    </xdr:to>
    <xdr:sp>
      <xdr:nvSpPr>
        <xdr:cNvPr id="87" name=" "/>
        <xdr:cNvSpPr txBox="1"/>
      </xdr:nvSpPr>
      <xdr:spPr>
        <a:xfrm>
          <a:off x="11473180" y="10373995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72284</xdr:colOff>
      <xdr:row>13</xdr:row>
      <xdr:rowOff>596552</xdr:rowOff>
    </xdr:to>
    <xdr:sp>
      <xdr:nvSpPr>
        <xdr:cNvPr id="88" name=" "/>
        <xdr:cNvSpPr txBox="1"/>
      </xdr:nvSpPr>
      <xdr:spPr>
        <a:xfrm>
          <a:off x="11473180" y="10373995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72284</xdr:colOff>
      <xdr:row>13</xdr:row>
      <xdr:rowOff>596552</xdr:rowOff>
    </xdr:to>
    <xdr:sp>
      <xdr:nvSpPr>
        <xdr:cNvPr id="89" name=" "/>
        <xdr:cNvSpPr txBox="1"/>
      </xdr:nvSpPr>
      <xdr:spPr>
        <a:xfrm>
          <a:off x="11473180" y="10373995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72284</xdr:colOff>
      <xdr:row>13</xdr:row>
      <xdr:rowOff>596552</xdr:rowOff>
    </xdr:to>
    <xdr:sp>
      <xdr:nvSpPr>
        <xdr:cNvPr id="90" name=" "/>
        <xdr:cNvSpPr txBox="1"/>
      </xdr:nvSpPr>
      <xdr:spPr>
        <a:xfrm>
          <a:off x="11473180" y="10373995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72284</xdr:colOff>
      <xdr:row>13</xdr:row>
      <xdr:rowOff>596552</xdr:rowOff>
    </xdr:to>
    <xdr:sp>
      <xdr:nvSpPr>
        <xdr:cNvPr id="91" name=" "/>
        <xdr:cNvSpPr txBox="1"/>
      </xdr:nvSpPr>
      <xdr:spPr>
        <a:xfrm>
          <a:off x="11473180" y="10373995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72284</xdr:colOff>
      <xdr:row>13</xdr:row>
      <xdr:rowOff>670718</xdr:rowOff>
    </xdr:to>
    <xdr:sp>
      <xdr:nvSpPr>
        <xdr:cNvPr id="92" name=" "/>
        <xdr:cNvSpPr txBox="1"/>
      </xdr:nvSpPr>
      <xdr:spPr>
        <a:xfrm>
          <a:off x="11473180" y="10373995"/>
          <a:ext cx="71755" cy="6705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72284</xdr:colOff>
      <xdr:row>13</xdr:row>
      <xdr:rowOff>670718</xdr:rowOff>
    </xdr:to>
    <xdr:sp>
      <xdr:nvSpPr>
        <xdr:cNvPr id="93" name=" "/>
        <xdr:cNvSpPr txBox="1"/>
      </xdr:nvSpPr>
      <xdr:spPr>
        <a:xfrm>
          <a:off x="11473180" y="10373995"/>
          <a:ext cx="71755" cy="6705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72284</xdr:colOff>
      <xdr:row>13</xdr:row>
      <xdr:rowOff>670718</xdr:rowOff>
    </xdr:to>
    <xdr:sp>
      <xdr:nvSpPr>
        <xdr:cNvPr id="94" name=" "/>
        <xdr:cNvSpPr txBox="1"/>
      </xdr:nvSpPr>
      <xdr:spPr>
        <a:xfrm>
          <a:off x="11473180" y="10373995"/>
          <a:ext cx="71755" cy="6705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72284</xdr:colOff>
      <xdr:row>13</xdr:row>
      <xdr:rowOff>670718</xdr:rowOff>
    </xdr:to>
    <xdr:sp>
      <xdr:nvSpPr>
        <xdr:cNvPr id="95" name=" "/>
        <xdr:cNvSpPr txBox="1"/>
      </xdr:nvSpPr>
      <xdr:spPr>
        <a:xfrm>
          <a:off x="11473180" y="10373995"/>
          <a:ext cx="71755" cy="6705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72284</xdr:colOff>
      <xdr:row>13</xdr:row>
      <xdr:rowOff>670718</xdr:rowOff>
    </xdr:to>
    <xdr:sp>
      <xdr:nvSpPr>
        <xdr:cNvPr id="96" name=" "/>
        <xdr:cNvSpPr txBox="1"/>
      </xdr:nvSpPr>
      <xdr:spPr>
        <a:xfrm>
          <a:off x="11473180" y="10373995"/>
          <a:ext cx="71755" cy="6705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72284</xdr:colOff>
      <xdr:row>13</xdr:row>
      <xdr:rowOff>670718</xdr:rowOff>
    </xdr:to>
    <xdr:sp>
      <xdr:nvSpPr>
        <xdr:cNvPr id="97" name=" "/>
        <xdr:cNvSpPr txBox="1"/>
      </xdr:nvSpPr>
      <xdr:spPr>
        <a:xfrm>
          <a:off x="11473180" y="10373995"/>
          <a:ext cx="71755" cy="6705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72284</xdr:colOff>
      <xdr:row>13</xdr:row>
      <xdr:rowOff>670718</xdr:rowOff>
    </xdr:to>
    <xdr:sp>
      <xdr:nvSpPr>
        <xdr:cNvPr id="98" name=" "/>
        <xdr:cNvSpPr txBox="1"/>
      </xdr:nvSpPr>
      <xdr:spPr>
        <a:xfrm>
          <a:off x="11473180" y="10373995"/>
          <a:ext cx="71755" cy="6705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72284</xdr:colOff>
      <xdr:row>13</xdr:row>
      <xdr:rowOff>670718</xdr:rowOff>
    </xdr:to>
    <xdr:sp>
      <xdr:nvSpPr>
        <xdr:cNvPr id="99" name=" "/>
        <xdr:cNvSpPr txBox="1"/>
      </xdr:nvSpPr>
      <xdr:spPr>
        <a:xfrm>
          <a:off x="11473180" y="10373995"/>
          <a:ext cx="71755" cy="6705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72284</xdr:colOff>
      <xdr:row>13</xdr:row>
      <xdr:rowOff>670718</xdr:rowOff>
    </xdr:to>
    <xdr:sp>
      <xdr:nvSpPr>
        <xdr:cNvPr id="100" name=" "/>
        <xdr:cNvSpPr txBox="1"/>
      </xdr:nvSpPr>
      <xdr:spPr>
        <a:xfrm>
          <a:off x="11473180" y="10373995"/>
          <a:ext cx="71755" cy="6705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72284</xdr:colOff>
      <xdr:row>13</xdr:row>
      <xdr:rowOff>670718</xdr:rowOff>
    </xdr:to>
    <xdr:sp>
      <xdr:nvSpPr>
        <xdr:cNvPr id="101" name=" "/>
        <xdr:cNvSpPr txBox="1"/>
      </xdr:nvSpPr>
      <xdr:spPr>
        <a:xfrm>
          <a:off x="11473180" y="10373995"/>
          <a:ext cx="71755" cy="6705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72284</xdr:colOff>
      <xdr:row>13</xdr:row>
      <xdr:rowOff>670718</xdr:rowOff>
    </xdr:to>
    <xdr:sp>
      <xdr:nvSpPr>
        <xdr:cNvPr id="102" name=" "/>
        <xdr:cNvSpPr txBox="1"/>
      </xdr:nvSpPr>
      <xdr:spPr>
        <a:xfrm>
          <a:off x="11473180" y="10373995"/>
          <a:ext cx="71755" cy="6705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72284</xdr:colOff>
      <xdr:row>13</xdr:row>
      <xdr:rowOff>670718</xdr:rowOff>
    </xdr:to>
    <xdr:sp>
      <xdr:nvSpPr>
        <xdr:cNvPr id="103" name=" "/>
        <xdr:cNvSpPr txBox="1"/>
      </xdr:nvSpPr>
      <xdr:spPr>
        <a:xfrm>
          <a:off x="11473180" y="10373995"/>
          <a:ext cx="71755" cy="6705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72284</xdr:colOff>
      <xdr:row>13</xdr:row>
      <xdr:rowOff>670718</xdr:rowOff>
    </xdr:to>
    <xdr:sp>
      <xdr:nvSpPr>
        <xdr:cNvPr id="104" name=" "/>
        <xdr:cNvSpPr txBox="1"/>
      </xdr:nvSpPr>
      <xdr:spPr>
        <a:xfrm>
          <a:off x="11473180" y="10373995"/>
          <a:ext cx="71755" cy="6705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72284</xdr:colOff>
      <xdr:row>13</xdr:row>
      <xdr:rowOff>670718</xdr:rowOff>
    </xdr:to>
    <xdr:sp>
      <xdr:nvSpPr>
        <xdr:cNvPr id="105" name=" "/>
        <xdr:cNvSpPr txBox="1"/>
      </xdr:nvSpPr>
      <xdr:spPr>
        <a:xfrm>
          <a:off x="11473180" y="10373995"/>
          <a:ext cx="71755" cy="6705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72284</xdr:colOff>
      <xdr:row>13</xdr:row>
      <xdr:rowOff>670718</xdr:rowOff>
    </xdr:to>
    <xdr:sp>
      <xdr:nvSpPr>
        <xdr:cNvPr id="106" name=" "/>
        <xdr:cNvSpPr txBox="1"/>
      </xdr:nvSpPr>
      <xdr:spPr>
        <a:xfrm>
          <a:off x="11473180" y="10373995"/>
          <a:ext cx="71755" cy="6705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72284</xdr:colOff>
      <xdr:row>13</xdr:row>
      <xdr:rowOff>670718</xdr:rowOff>
    </xdr:to>
    <xdr:sp>
      <xdr:nvSpPr>
        <xdr:cNvPr id="107" name=" "/>
        <xdr:cNvSpPr txBox="1"/>
      </xdr:nvSpPr>
      <xdr:spPr>
        <a:xfrm>
          <a:off x="11473180" y="10373995"/>
          <a:ext cx="71755" cy="6705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72284</xdr:colOff>
      <xdr:row>13</xdr:row>
      <xdr:rowOff>670718</xdr:rowOff>
    </xdr:to>
    <xdr:sp>
      <xdr:nvSpPr>
        <xdr:cNvPr id="108" name=" "/>
        <xdr:cNvSpPr txBox="1"/>
      </xdr:nvSpPr>
      <xdr:spPr>
        <a:xfrm>
          <a:off x="11473180" y="10373995"/>
          <a:ext cx="71755" cy="6705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72284</xdr:colOff>
      <xdr:row>13</xdr:row>
      <xdr:rowOff>670718</xdr:rowOff>
    </xdr:to>
    <xdr:sp>
      <xdr:nvSpPr>
        <xdr:cNvPr id="109" name=" "/>
        <xdr:cNvSpPr txBox="1"/>
      </xdr:nvSpPr>
      <xdr:spPr>
        <a:xfrm>
          <a:off x="11473180" y="10373995"/>
          <a:ext cx="71755" cy="6705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72284</xdr:colOff>
      <xdr:row>13</xdr:row>
      <xdr:rowOff>670718</xdr:rowOff>
    </xdr:to>
    <xdr:sp>
      <xdr:nvSpPr>
        <xdr:cNvPr id="110" name=" "/>
        <xdr:cNvSpPr txBox="1"/>
      </xdr:nvSpPr>
      <xdr:spPr>
        <a:xfrm>
          <a:off x="11473180" y="10373995"/>
          <a:ext cx="71755" cy="6705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72284</xdr:colOff>
      <xdr:row>13</xdr:row>
      <xdr:rowOff>670718</xdr:rowOff>
    </xdr:to>
    <xdr:sp>
      <xdr:nvSpPr>
        <xdr:cNvPr id="111" name=" "/>
        <xdr:cNvSpPr txBox="1"/>
      </xdr:nvSpPr>
      <xdr:spPr>
        <a:xfrm>
          <a:off x="11473180" y="10373995"/>
          <a:ext cx="71755" cy="6705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72284</xdr:colOff>
      <xdr:row>13</xdr:row>
      <xdr:rowOff>670718</xdr:rowOff>
    </xdr:to>
    <xdr:sp>
      <xdr:nvSpPr>
        <xdr:cNvPr id="112" name=" "/>
        <xdr:cNvSpPr txBox="1"/>
      </xdr:nvSpPr>
      <xdr:spPr>
        <a:xfrm>
          <a:off x="11473180" y="10373995"/>
          <a:ext cx="71755" cy="6705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72284</xdr:colOff>
      <xdr:row>13</xdr:row>
      <xdr:rowOff>670718</xdr:rowOff>
    </xdr:to>
    <xdr:sp>
      <xdr:nvSpPr>
        <xdr:cNvPr id="113" name=" "/>
        <xdr:cNvSpPr txBox="1"/>
      </xdr:nvSpPr>
      <xdr:spPr>
        <a:xfrm>
          <a:off x="11473180" y="10373995"/>
          <a:ext cx="71755" cy="6705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72284</xdr:colOff>
      <xdr:row>13</xdr:row>
      <xdr:rowOff>670718</xdr:rowOff>
    </xdr:to>
    <xdr:sp>
      <xdr:nvSpPr>
        <xdr:cNvPr id="114" name=" "/>
        <xdr:cNvSpPr txBox="1"/>
      </xdr:nvSpPr>
      <xdr:spPr>
        <a:xfrm>
          <a:off x="11473180" y="10373995"/>
          <a:ext cx="71755" cy="6705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72284</xdr:colOff>
      <xdr:row>13</xdr:row>
      <xdr:rowOff>670718</xdr:rowOff>
    </xdr:to>
    <xdr:sp>
      <xdr:nvSpPr>
        <xdr:cNvPr id="115" name=" "/>
        <xdr:cNvSpPr txBox="1"/>
      </xdr:nvSpPr>
      <xdr:spPr>
        <a:xfrm>
          <a:off x="11473180" y="10373995"/>
          <a:ext cx="71755" cy="6705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72284</xdr:colOff>
      <xdr:row>13</xdr:row>
      <xdr:rowOff>670718</xdr:rowOff>
    </xdr:to>
    <xdr:sp>
      <xdr:nvSpPr>
        <xdr:cNvPr id="116" name=" "/>
        <xdr:cNvSpPr txBox="1"/>
      </xdr:nvSpPr>
      <xdr:spPr>
        <a:xfrm>
          <a:off x="11473180" y="10373995"/>
          <a:ext cx="71755" cy="6705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72284</xdr:colOff>
      <xdr:row>13</xdr:row>
      <xdr:rowOff>670718</xdr:rowOff>
    </xdr:to>
    <xdr:sp>
      <xdr:nvSpPr>
        <xdr:cNvPr id="117" name=" "/>
        <xdr:cNvSpPr txBox="1"/>
      </xdr:nvSpPr>
      <xdr:spPr>
        <a:xfrm>
          <a:off x="11473180" y="10373995"/>
          <a:ext cx="71755" cy="6705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72284</xdr:colOff>
      <xdr:row>13</xdr:row>
      <xdr:rowOff>670718</xdr:rowOff>
    </xdr:to>
    <xdr:sp>
      <xdr:nvSpPr>
        <xdr:cNvPr id="118" name=" "/>
        <xdr:cNvSpPr txBox="1"/>
      </xdr:nvSpPr>
      <xdr:spPr>
        <a:xfrm>
          <a:off x="11473180" y="10373995"/>
          <a:ext cx="71755" cy="6705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72284</xdr:colOff>
      <xdr:row>13</xdr:row>
      <xdr:rowOff>670718</xdr:rowOff>
    </xdr:to>
    <xdr:sp>
      <xdr:nvSpPr>
        <xdr:cNvPr id="119" name=" "/>
        <xdr:cNvSpPr txBox="1"/>
      </xdr:nvSpPr>
      <xdr:spPr>
        <a:xfrm>
          <a:off x="11473180" y="10373995"/>
          <a:ext cx="71755" cy="6705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72284</xdr:colOff>
      <xdr:row>13</xdr:row>
      <xdr:rowOff>670718</xdr:rowOff>
    </xdr:to>
    <xdr:sp>
      <xdr:nvSpPr>
        <xdr:cNvPr id="120" name=" "/>
        <xdr:cNvSpPr txBox="1"/>
      </xdr:nvSpPr>
      <xdr:spPr>
        <a:xfrm>
          <a:off x="11473180" y="10373995"/>
          <a:ext cx="71755" cy="6705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72284</xdr:colOff>
      <xdr:row>13</xdr:row>
      <xdr:rowOff>670718</xdr:rowOff>
    </xdr:to>
    <xdr:sp>
      <xdr:nvSpPr>
        <xdr:cNvPr id="121" name=" "/>
        <xdr:cNvSpPr txBox="1"/>
      </xdr:nvSpPr>
      <xdr:spPr>
        <a:xfrm>
          <a:off x="11473180" y="10373995"/>
          <a:ext cx="71755" cy="6705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22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23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24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25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26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27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28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29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30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31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32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33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34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35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36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37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38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39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40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41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42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43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44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45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46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47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48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49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50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51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52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53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54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55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56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57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58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59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60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61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62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63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64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65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66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67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68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69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70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71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72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73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74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75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76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77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78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79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80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81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82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83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84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85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86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87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88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89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90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91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92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93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94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95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96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97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98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199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200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201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202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203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204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205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206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207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208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8785</xdr:colOff>
      <xdr:row>13</xdr:row>
      <xdr:rowOff>0</xdr:rowOff>
    </xdr:to>
    <xdr:pic>
      <xdr:nvPicPr>
        <xdr:cNvPr id="209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1037399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10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11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12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13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14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15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16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17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18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19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20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21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22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23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24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25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26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27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28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29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30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31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32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33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34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35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36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37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38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39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40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41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42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43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44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45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46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47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48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49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50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51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52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53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54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55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56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57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58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59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60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61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62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63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64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65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66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67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68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69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70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71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72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73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74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75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76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77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78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79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80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81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82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83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84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85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86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87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88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89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90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91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92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93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94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95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96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97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98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299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300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301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302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303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304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305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306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307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308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309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310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311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312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313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314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315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316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317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318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319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320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321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322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323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324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325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326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327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328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329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330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331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332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333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334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335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336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337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338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339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340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6645</xdr:colOff>
      <xdr:row>13</xdr:row>
      <xdr:rowOff>0</xdr:rowOff>
    </xdr:to>
    <xdr:pic>
      <xdr:nvPicPr>
        <xdr:cNvPr id="341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1037399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682625</xdr:rowOff>
    </xdr:to>
    <xdr:sp>
      <xdr:nvSpPr>
        <xdr:cNvPr id="342" name=" "/>
        <xdr:cNvSpPr txBox="1"/>
      </xdr:nvSpPr>
      <xdr:spPr>
        <a:xfrm>
          <a:off x="11473180" y="24037925"/>
          <a:ext cx="71755" cy="682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682625</xdr:rowOff>
    </xdr:to>
    <xdr:sp>
      <xdr:nvSpPr>
        <xdr:cNvPr id="343" name=" "/>
        <xdr:cNvSpPr txBox="1"/>
      </xdr:nvSpPr>
      <xdr:spPr>
        <a:xfrm>
          <a:off x="11473180" y="24037925"/>
          <a:ext cx="71755" cy="682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682625</xdr:rowOff>
    </xdr:to>
    <xdr:sp>
      <xdr:nvSpPr>
        <xdr:cNvPr id="344" name=" "/>
        <xdr:cNvSpPr txBox="1"/>
      </xdr:nvSpPr>
      <xdr:spPr>
        <a:xfrm>
          <a:off x="11473180" y="24037925"/>
          <a:ext cx="71755" cy="682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682625</xdr:rowOff>
    </xdr:to>
    <xdr:sp>
      <xdr:nvSpPr>
        <xdr:cNvPr id="345" name=" "/>
        <xdr:cNvSpPr txBox="1"/>
      </xdr:nvSpPr>
      <xdr:spPr>
        <a:xfrm>
          <a:off x="11473180" y="24037925"/>
          <a:ext cx="71755" cy="682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682625</xdr:rowOff>
    </xdr:to>
    <xdr:sp>
      <xdr:nvSpPr>
        <xdr:cNvPr id="346" name=" "/>
        <xdr:cNvSpPr txBox="1"/>
      </xdr:nvSpPr>
      <xdr:spPr>
        <a:xfrm>
          <a:off x="11473180" y="24037925"/>
          <a:ext cx="71755" cy="682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682625</xdr:rowOff>
    </xdr:to>
    <xdr:sp>
      <xdr:nvSpPr>
        <xdr:cNvPr id="347" name=" "/>
        <xdr:cNvSpPr txBox="1"/>
      </xdr:nvSpPr>
      <xdr:spPr>
        <a:xfrm>
          <a:off x="11473180" y="24037925"/>
          <a:ext cx="71755" cy="682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682625</xdr:rowOff>
    </xdr:to>
    <xdr:sp>
      <xdr:nvSpPr>
        <xdr:cNvPr id="348" name=" "/>
        <xdr:cNvSpPr txBox="1"/>
      </xdr:nvSpPr>
      <xdr:spPr>
        <a:xfrm>
          <a:off x="11473180" y="24037925"/>
          <a:ext cx="71755" cy="682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682625</xdr:rowOff>
    </xdr:to>
    <xdr:sp>
      <xdr:nvSpPr>
        <xdr:cNvPr id="349" name=" "/>
        <xdr:cNvSpPr txBox="1"/>
      </xdr:nvSpPr>
      <xdr:spPr>
        <a:xfrm>
          <a:off x="11473180" y="24037925"/>
          <a:ext cx="71755" cy="682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682625</xdr:rowOff>
    </xdr:to>
    <xdr:sp>
      <xdr:nvSpPr>
        <xdr:cNvPr id="350" name=" "/>
        <xdr:cNvSpPr txBox="1"/>
      </xdr:nvSpPr>
      <xdr:spPr>
        <a:xfrm>
          <a:off x="11473180" y="24037925"/>
          <a:ext cx="71755" cy="682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682625</xdr:rowOff>
    </xdr:to>
    <xdr:sp>
      <xdr:nvSpPr>
        <xdr:cNvPr id="351" name=" "/>
        <xdr:cNvSpPr txBox="1"/>
      </xdr:nvSpPr>
      <xdr:spPr>
        <a:xfrm>
          <a:off x="11473180" y="24037925"/>
          <a:ext cx="71755" cy="682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605829</xdr:rowOff>
    </xdr:to>
    <xdr:sp>
      <xdr:nvSpPr>
        <xdr:cNvPr id="352" name=" "/>
        <xdr:cNvSpPr txBox="1"/>
      </xdr:nvSpPr>
      <xdr:spPr>
        <a:xfrm>
          <a:off x="11473180" y="24037925"/>
          <a:ext cx="71755" cy="6057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605829</xdr:rowOff>
    </xdr:to>
    <xdr:sp>
      <xdr:nvSpPr>
        <xdr:cNvPr id="353" name=" "/>
        <xdr:cNvSpPr txBox="1"/>
      </xdr:nvSpPr>
      <xdr:spPr>
        <a:xfrm>
          <a:off x="11473180" y="24037925"/>
          <a:ext cx="71755" cy="6057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605829</xdr:rowOff>
    </xdr:to>
    <xdr:sp>
      <xdr:nvSpPr>
        <xdr:cNvPr id="354" name=" "/>
        <xdr:cNvSpPr txBox="1"/>
      </xdr:nvSpPr>
      <xdr:spPr>
        <a:xfrm>
          <a:off x="11473180" y="24037925"/>
          <a:ext cx="71755" cy="6057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605829</xdr:rowOff>
    </xdr:to>
    <xdr:sp>
      <xdr:nvSpPr>
        <xdr:cNvPr id="355" name=" "/>
        <xdr:cNvSpPr txBox="1"/>
      </xdr:nvSpPr>
      <xdr:spPr>
        <a:xfrm>
          <a:off x="11473180" y="24037925"/>
          <a:ext cx="71755" cy="6057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605829</xdr:rowOff>
    </xdr:to>
    <xdr:sp>
      <xdr:nvSpPr>
        <xdr:cNvPr id="356" name=" "/>
        <xdr:cNvSpPr txBox="1"/>
      </xdr:nvSpPr>
      <xdr:spPr>
        <a:xfrm>
          <a:off x="11473180" y="24037925"/>
          <a:ext cx="71755" cy="6057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605829</xdr:rowOff>
    </xdr:to>
    <xdr:sp>
      <xdr:nvSpPr>
        <xdr:cNvPr id="357" name=" "/>
        <xdr:cNvSpPr txBox="1"/>
      </xdr:nvSpPr>
      <xdr:spPr>
        <a:xfrm>
          <a:off x="11473180" y="24037925"/>
          <a:ext cx="71755" cy="6057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605829</xdr:rowOff>
    </xdr:to>
    <xdr:sp>
      <xdr:nvSpPr>
        <xdr:cNvPr id="358" name=" "/>
        <xdr:cNvSpPr txBox="1"/>
      </xdr:nvSpPr>
      <xdr:spPr>
        <a:xfrm>
          <a:off x="11473180" y="24037925"/>
          <a:ext cx="71755" cy="6057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605829</xdr:rowOff>
    </xdr:to>
    <xdr:sp>
      <xdr:nvSpPr>
        <xdr:cNvPr id="359" name=" "/>
        <xdr:cNvSpPr txBox="1"/>
      </xdr:nvSpPr>
      <xdr:spPr>
        <a:xfrm>
          <a:off x="11473180" y="24037925"/>
          <a:ext cx="71755" cy="6057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605829</xdr:rowOff>
    </xdr:to>
    <xdr:sp>
      <xdr:nvSpPr>
        <xdr:cNvPr id="360" name=" "/>
        <xdr:cNvSpPr txBox="1"/>
      </xdr:nvSpPr>
      <xdr:spPr>
        <a:xfrm>
          <a:off x="11473180" y="24037925"/>
          <a:ext cx="71755" cy="6057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605829</xdr:rowOff>
    </xdr:to>
    <xdr:sp>
      <xdr:nvSpPr>
        <xdr:cNvPr id="361" name=" "/>
        <xdr:cNvSpPr txBox="1"/>
      </xdr:nvSpPr>
      <xdr:spPr>
        <a:xfrm>
          <a:off x="11473180" y="24037925"/>
          <a:ext cx="71755" cy="6057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605829</xdr:rowOff>
    </xdr:to>
    <xdr:sp>
      <xdr:nvSpPr>
        <xdr:cNvPr id="362" name=" "/>
        <xdr:cNvSpPr txBox="1"/>
      </xdr:nvSpPr>
      <xdr:spPr>
        <a:xfrm>
          <a:off x="11473180" y="24037925"/>
          <a:ext cx="71755" cy="6057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605829</xdr:rowOff>
    </xdr:to>
    <xdr:sp>
      <xdr:nvSpPr>
        <xdr:cNvPr id="363" name=" "/>
        <xdr:cNvSpPr txBox="1"/>
      </xdr:nvSpPr>
      <xdr:spPr>
        <a:xfrm>
          <a:off x="11473180" y="24037925"/>
          <a:ext cx="71755" cy="6057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605829</xdr:rowOff>
    </xdr:to>
    <xdr:sp>
      <xdr:nvSpPr>
        <xdr:cNvPr id="364" name=" "/>
        <xdr:cNvSpPr txBox="1"/>
      </xdr:nvSpPr>
      <xdr:spPr>
        <a:xfrm>
          <a:off x="11473180" y="24037925"/>
          <a:ext cx="71755" cy="6057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605829</xdr:rowOff>
    </xdr:to>
    <xdr:sp>
      <xdr:nvSpPr>
        <xdr:cNvPr id="365" name=" "/>
        <xdr:cNvSpPr txBox="1"/>
      </xdr:nvSpPr>
      <xdr:spPr>
        <a:xfrm>
          <a:off x="11473180" y="24037925"/>
          <a:ext cx="71755" cy="6057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605829</xdr:rowOff>
    </xdr:to>
    <xdr:sp>
      <xdr:nvSpPr>
        <xdr:cNvPr id="366" name=" "/>
        <xdr:cNvSpPr txBox="1"/>
      </xdr:nvSpPr>
      <xdr:spPr>
        <a:xfrm>
          <a:off x="11473180" y="24037925"/>
          <a:ext cx="71755" cy="6057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605829</xdr:rowOff>
    </xdr:to>
    <xdr:sp>
      <xdr:nvSpPr>
        <xdr:cNvPr id="367" name=" "/>
        <xdr:cNvSpPr txBox="1"/>
      </xdr:nvSpPr>
      <xdr:spPr>
        <a:xfrm>
          <a:off x="11473180" y="24037925"/>
          <a:ext cx="71755" cy="6057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605829</xdr:rowOff>
    </xdr:to>
    <xdr:sp>
      <xdr:nvSpPr>
        <xdr:cNvPr id="368" name=" "/>
        <xdr:cNvSpPr txBox="1"/>
      </xdr:nvSpPr>
      <xdr:spPr>
        <a:xfrm>
          <a:off x="11473180" y="24037925"/>
          <a:ext cx="71755" cy="6057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605829</xdr:rowOff>
    </xdr:to>
    <xdr:sp>
      <xdr:nvSpPr>
        <xdr:cNvPr id="369" name=" "/>
        <xdr:cNvSpPr txBox="1"/>
      </xdr:nvSpPr>
      <xdr:spPr>
        <a:xfrm>
          <a:off x="11473180" y="24037925"/>
          <a:ext cx="71755" cy="6057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605829</xdr:rowOff>
    </xdr:to>
    <xdr:sp>
      <xdr:nvSpPr>
        <xdr:cNvPr id="370" name=" "/>
        <xdr:cNvSpPr txBox="1"/>
      </xdr:nvSpPr>
      <xdr:spPr>
        <a:xfrm>
          <a:off x="11473180" y="24037925"/>
          <a:ext cx="71755" cy="6057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605829</xdr:rowOff>
    </xdr:to>
    <xdr:sp>
      <xdr:nvSpPr>
        <xdr:cNvPr id="371" name=" "/>
        <xdr:cNvSpPr txBox="1"/>
      </xdr:nvSpPr>
      <xdr:spPr>
        <a:xfrm>
          <a:off x="11473180" y="24037925"/>
          <a:ext cx="71755" cy="6057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682625</xdr:rowOff>
    </xdr:to>
    <xdr:sp>
      <xdr:nvSpPr>
        <xdr:cNvPr id="372" name=" "/>
        <xdr:cNvSpPr txBox="1"/>
      </xdr:nvSpPr>
      <xdr:spPr>
        <a:xfrm>
          <a:off x="11473180" y="24037925"/>
          <a:ext cx="71755" cy="682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682625</xdr:rowOff>
    </xdr:to>
    <xdr:sp>
      <xdr:nvSpPr>
        <xdr:cNvPr id="373" name=" "/>
        <xdr:cNvSpPr txBox="1"/>
      </xdr:nvSpPr>
      <xdr:spPr>
        <a:xfrm>
          <a:off x="11473180" y="24037925"/>
          <a:ext cx="71755" cy="682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682625</xdr:rowOff>
    </xdr:to>
    <xdr:sp>
      <xdr:nvSpPr>
        <xdr:cNvPr id="374" name=" "/>
        <xdr:cNvSpPr txBox="1"/>
      </xdr:nvSpPr>
      <xdr:spPr>
        <a:xfrm>
          <a:off x="11473180" y="24037925"/>
          <a:ext cx="71755" cy="682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682625</xdr:rowOff>
    </xdr:to>
    <xdr:sp>
      <xdr:nvSpPr>
        <xdr:cNvPr id="375" name=" "/>
        <xdr:cNvSpPr txBox="1"/>
      </xdr:nvSpPr>
      <xdr:spPr>
        <a:xfrm>
          <a:off x="11473180" y="24037925"/>
          <a:ext cx="71755" cy="682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682625</xdr:rowOff>
    </xdr:to>
    <xdr:sp>
      <xdr:nvSpPr>
        <xdr:cNvPr id="376" name=" "/>
        <xdr:cNvSpPr txBox="1"/>
      </xdr:nvSpPr>
      <xdr:spPr>
        <a:xfrm>
          <a:off x="11473180" y="24037925"/>
          <a:ext cx="71755" cy="682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682625</xdr:rowOff>
    </xdr:to>
    <xdr:sp>
      <xdr:nvSpPr>
        <xdr:cNvPr id="377" name=" "/>
        <xdr:cNvSpPr txBox="1"/>
      </xdr:nvSpPr>
      <xdr:spPr>
        <a:xfrm>
          <a:off x="11473180" y="24037925"/>
          <a:ext cx="71755" cy="682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682625</xdr:rowOff>
    </xdr:to>
    <xdr:sp>
      <xdr:nvSpPr>
        <xdr:cNvPr id="378" name=" "/>
        <xdr:cNvSpPr txBox="1"/>
      </xdr:nvSpPr>
      <xdr:spPr>
        <a:xfrm>
          <a:off x="11473180" y="24037925"/>
          <a:ext cx="71755" cy="682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682625</xdr:rowOff>
    </xdr:to>
    <xdr:sp>
      <xdr:nvSpPr>
        <xdr:cNvPr id="379" name=" "/>
        <xdr:cNvSpPr txBox="1"/>
      </xdr:nvSpPr>
      <xdr:spPr>
        <a:xfrm>
          <a:off x="11473180" y="24037925"/>
          <a:ext cx="71755" cy="682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682625</xdr:rowOff>
    </xdr:to>
    <xdr:sp>
      <xdr:nvSpPr>
        <xdr:cNvPr id="380" name=" "/>
        <xdr:cNvSpPr txBox="1"/>
      </xdr:nvSpPr>
      <xdr:spPr>
        <a:xfrm>
          <a:off x="11473180" y="24037925"/>
          <a:ext cx="71755" cy="682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682625</xdr:rowOff>
    </xdr:to>
    <xdr:sp>
      <xdr:nvSpPr>
        <xdr:cNvPr id="381" name=" "/>
        <xdr:cNvSpPr txBox="1"/>
      </xdr:nvSpPr>
      <xdr:spPr>
        <a:xfrm>
          <a:off x="11473180" y="24037925"/>
          <a:ext cx="71755" cy="682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682625</xdr:rowOff>
    </xdr:to>
    <xdr:sp>
      <xdr:nvSpPr>
        <xdr:cNvPr id="382" name=" "/>
        <xdr:cNvSpPr txBox="1"/>
      </xdr:nvSpPr>
      <xdr:spPr>
        <a:xfrm>
          <a:off x="11473180" y="24037925"/>
          <a:ext cx="71755" cy="682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682625</xdr:rowOff>
    </xdr:to>
    <xdr:sp>
      <xdr:nvSpPr>
        <xdr:cNvPr id="383" name=" "/>
        <xdr:cNvSpPr txBox="1"/>
      </xdr:nvSpPr>
      <xdr:spPr>
        <a:xfrm>
          <a:off x="11473180" y="24037925"/>
          <a:ext cx="71755" cy="682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682625</xdr:rowOff>
    </xdr:to>
    <xdr:sp>
      <xdr:nvSpPr>
        <xdr:cNvPr id="384" name=" "/>
        <xdr:cNvSpPr txBox="1"/>
      </xdr:nvSpPr>
      <xdr:spPr>
        <a:xfrm>
          <a:off x="11473180" y="24037925"/>
          <a:ext cx="71755" cy="682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682625</xdr:rowOff>
    </xdr:to>
    <xdr:sp>
      <xdr:nvSpPr>
        <xdr:cNvPr id="385" name=" "/>
        <xdr:cNvSpPr txBox="1"/>
      </xdr:nvSpPr>
      <xdr:spPr>
        <a:xfrm>
          <a:off x="11473180" y="24037925"/>
          <a:ext cx="71755" cy="682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682625</xdr:rowOff>
    </xdr:to>
    <xdr:sp>
      <xdr:nvSpPr>
        <xdr:cNvPr id="386" name=" "/>
        <xdr:cNvSpPr txBox="1"/>
      </xdr:nvSpPr>
      <xdr:spPr>
        <a:xfrm>
          <a:off x="11473180" y="24037925"/>
          <a:ext cx="71755" cy="682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682625</xdr:rowOff>
    </xdr:to>
    <xdr:sp>
      <xdr:nvSpPr>
        <xdr:cNvPr id="387" name=" "/>
        <xdr:cNvSpPr txBox="1"/>
      </xdr:nvSpPr>
      <xdr:spPr>
        <a:xfrm>
          <a:off x="11473180" y="24037925"/>
          <a:ext cx="71755" cy="682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682625</xdr:rowOff>
    </xdr:to>
    <xdr:sp>
      <xdr:nvSpPr>
        <xdr:cNvPr id="388" name=" "/>
        <xdr:cNvSpPr txBox="1"/>
      </xdr:nvSpPr>
      <xdr:spPr>
        <a:xfrm>
          <a:off x="11473180" y="24037925"/>
          <a:ext cx="71755" cy="682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682625</xdr:rowOff>
    </xdr:to>
    <xdr:sp>
      <xdr:nvSpPr>
        <xdr:cNvPr id="389" name=" "/>
        <xdr:cNvSpPr txBox="1"/>
      </xdr:nvSpPr>
      <xdr:spPr>
        <a:xfrm>
          <a:off x="11473180" y="24037925"/>
          <a:ext cx="71755" cy="682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682625</xdr:rowOff>
    </xdr:to>
    <xdr:sp>
      <xdr:nvSpPr>
        <xdr:cNvPr id="390" name=" "/>
        <xdr:cNvSpPr txBox="1"/>
      </xdr:nvSpPr>
      <xdr:spPr>
        <a:xfrm>
          <a:off x="11473180" y="24037925"/>
          <a:ext cx="71755" cy="682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682625</xdr:rowOff>
    </xdr:to>
    <xdr:sp>
      <xdr:nvSpPr>
        <xdr:cNvPr id="391" name=" "/>
        <xdr:cNvSpPr txBox="1"/>
      </xdr:nvSpPr>
      <xdr:spPr>
        <a:xfrm>
          <a:off x="11473180" y="24037925"/>
          <a:ext cx="71755" cy="682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682625</xdr:rowOff>
    </xdr:to>
    <xdr:sp>
      <xdr:nvSpPr>
        <xdr:cNvPr id="392" name=" "/>
        <xdr:cNvSpPr txBox="1"/>
      </xdr:nvSpPr>
      <xdr:spPr>
        <a:xfrm>
          <a:off x="11473180" y="24037925"/>
          <a:ext cx="71755" cy="682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682625</xdr:rowOff>
    </xdr:to>
    <xdr:sp>
      <xdr:nvSpPr>
        <xdr:cNvPr id="393" name=" "/>
        <xdr:cNvSpPr txBox="1"/>
      </xdr:nvSpPr>
      <xdr:spPr>
        <a:xfrm>
          <a:off x="11473180" y="24037925"/>
          <a:ext cx="71755" cy="682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682625</xdr:rowOff>
    </xdr:to>
    <xdr:sp>
      <xdr:nvSpPr>
        <xdr:cNvPr id="394" name=" "/>
        <xdr:cNvSpPr txBox="1"/>
      </xdr:nvSpPr>
      <xdr:spPr>
        <a:xfrm>
          <a:off x="11473180" y="24037925"/>
          <a:ext cx="71755" cy="682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682625</xdr:rowOff>
    </xdr:to>
    <xdr:sp>
      <xdr:nvSpPr>
        <xdr:cNvPr id="395" name=" "/>
        <xdr:cNvSpPr txBox="1"/>
      </xdr:nvSpPr>
      <xdr:spPr>
        <a:xfrm>
          <a:off x="11473180" y="24037925"/>
          <a:ext cx="71755" cy="682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682625</xdr:rowOff>
    </xdr:to>
    <xdr:sp>
      <xdr:nvSpPr>
        <xdr:cNvPr id="396" name=" "/>
        <xdr:cNvSpPr txBox="1"/>
      </xdr:nvSpPr>
      <xdr:spPr>
        <a:xfrm>
          <a:off x="11473180" y="24037925"/>
          <a:ext cx="71755" cy="682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682625</xdr:rowOff>
    </xdr:to>
    <xdr:sp>
      <xdr:nvSpPr>
        <xdr:cNvPr id="397" name=" "/>
        <xdr:cNvSpPr txBox="1"/>
      </xdr:nvSpPr>
      <xdr:spPr>
        <a:xfrm>
          <a:off x="11473180" y="24037925"/>
          <a:ext cx="71755" cy="682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682625</xdr:rowOff>
    </xdr:to>
    <xdr:sp>
      <xdr:nvSpPr>
        <xdr:cNvPr id="398" name=" "/>
        <xdr:cNvSpPr txBox="1"/>
      </xdr:nvSpPr>
      <xdr:spPr>
        <a:xfrm>
          <a:off x="11473180" y="24037925"/>
          <a:ext cx="71755" cy="682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682625</xdr:rowOff>
    </xdr:to>
    <xdr:sp>
      <xdr:nvSpPr>
        <xdr:cNvPr id="399" name=" "/>
        <xdr:cNvSpPr txBox="1"/>
      </xdr:nvSpPr>
      <xdr:spPr>
        <a:xfrm>
          <a:off x="11473180" y="24037925"/>
          <a:ext cx="71755" cy="682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682625</xdr:rowOff>
    </xdr:to>
    <xdr:sp>
      <xdr:nvSpPr>
        <xdr:cNvPr id="400" name=" "/>
        <xdr:cNvSpPr txBox="1"/>
      </xdr:nvSpPr>
      <xdr:spPr>
        <a:xfrm>
          <a:off x="11473180" y="24037925"/>
          <a:ext cx="71755" cy="682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682625</xdr:rowOff>
    </xdr:to>
    <xdr:sp>
      <xdr:nvSpPr>
        <xdr:cNvPr id="401" name=" "/>
        <xdr:cNvSpPr txBox="1"/>
      </xdr:nvSpPr>
      <xdr:spPr>
        <a:xfrm>
          <a:off x="11473180" y="24037925"/>
          <a:ext cx="71755" cy="682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665559</xdr:rowOff>
    </xdr:to>
    <xdr:sp>
      <xdr:nvSpPr>
        <xdr:cNvPr id="402" name=" "/>
        <xdr:cNvSpPr txBox="1"/>
      </xdr:nvSpPr>
      <xdr:spPr>
        <a:xfrm>
          <a:off x="11473180" y="24037925"/>
          <a:ext cx="71755" cy="6654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665559</xdr:rowOff>
    </xdr:to>
    <xdr:sp>
      <xdr:nvSpPr>
        <xdr:cNvPr id="403" name=" "/>
        <xdr:cNvSpPr txBox="1"/>
      </xdr:nvSpPr>
      <xdr:spPr>
        <a:xfrm>
          <a:off x="11473180" y="24037925"/>
          <a:ext cx="71755" cy="6654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665559</xdr:rowOff>
    </xdr:to>
    <xdr:sp>
      <xdr:nvSpPr>
        <xdr:cNvPr id="404" name=" "/>
        <xdr:cNvSpPr txBox="1"/>
      </xdr:nvSpPr>
      <xdr:spPr>
        <a:xfrm>
          <a:off x="11473180" y="24037925"/>
          <a:ext cx="71755" cy="6654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665559</xdr:rowOff>
    </xdr:to>
    <xdr:sp>
      <xdr:nvSpPr>
        <xdr:cNvPr id="405" name=" "/>
        <xdr:cNvSpPr txBox="1"/>
      </xdr:nvSpPr>
      <xdr:spPr>
        <a:xfrm>
          <a:off x="11473180" y="24037925"/>
          <a:ext cx="71755" cy="6654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665559</xdr:rowOff>
    </xdr:to>
    <xdr:sp>
      <xdr:nvSpPr>
        <xdr:cNvPr id="406" name=" "/>
        <xdr:cNvSpPr txBox="1"/>
      </xdr:nvSpPr>
      <xdr:spPr>
        <a:xfrm>
          <a:off x="11473180" y="24037925"/>
          <a:ext cx="71755" cy="6654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665559</xdr:rowOff>
    </xdr:to>
    <xdr:sp>
      <xdr:nvSpPr>
        <xdr:cNvPr id="407" name=" "/>
        <xdr:cNvSpPr txBox="1"/>
      </xdr:nvSpPr>
      <xdr:spPr>
        <a:xfrm>
          <a:off x="11473180" y="24037925"/>
          <a:ext cx="71755" cy="6654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665559</xdr:rowOff>
    </xdr:to>
    <xdr:sp>
      <xdr:nvSpPr>
        <xdr:cNvPr id="408" name=" "/>
        <xdr:cNvSpPr txBox="1"/>
      </xdr:nvSpPr>
      <xdr:spPr>
        <a:xfrm>
          <a:off x="11473180" y="24037925"/>
          <a:ext cx="71755" cy="6654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665559</xdr:rowOff>
    </xdr:to>
    <xdr:sp>
      <xdr:nvSpPr>
        <xdr:cNvPr id="409" name=" "/>
        <xdr:cNvSpPr txBox="1"/>
      </xdr:nvSpPr>
      <xdr:spPr>
        <a:xfrm>
          <a:off x="11473180" y="24037925"/>
          <a:ext cx="71755" cy="6654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665559</xdr:rowOff>
    </xdr:to>
    <xdr:sp>
      <xdr:nvSpPr>
        <xdr:cNvPr id="410" name=" "/>
        <xdr:cNvSpPr txBox="1"/>
      </xdr:nvSpPr>
      <xdr:spPr>
        <a:xfrm>
          <a:off x="11473180" y="24037925"/>
          <a:ext cx="71755" cy="6654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665559</xdr:rowOff>
    </xdr:to>
    <xdr:sp>
      <xdr:nvSpPr>
        <xdr:cNvPr id="411" name=" "/>
        <xdr:cNvSpPr txBox="1"/>
      </xdr:nvSpPr>
      <xdr:spPr>
        <a:xfrm>
          <a:off x="11473180" y="24037925"/>
          <a:ext cx="71755" cy="6654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588764</xdr:rowOff>
    </xdr:to>
    <xdr:sp>
      <xdr:nvSpPr>
        <xdr:cNvPr id="412" name=" "/>
        <xdr:cNvSpPr txBox="1"/>
      </xdr:nvSpPr>
      <xdr:spPr>
        <a:xfrm>
          <a:off x="11473180" y="24037925"/>
          <a:ext cx="71755" cy="5886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588764</xdr:rowOff>
    </xdr:to>
    <xdr:sp>
      <xdr:nvSpPr>
        <xdr:cNvPr id="413" name=" "/>
        <xdr:cNvSpPr txBox="1"/>
      </xdr:nvSpPr>
      <xdr:spPr>
        <a:xfrm>
          <a:off x="11473180" y="24037925"/>
          <a:ext cx="71755" cy="5886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588764</xdr:rowOff>
    </xdr:to>
    <xdr:sp>
      <xdr:nvSpPr>
        <xdr:cNvPr id="414" name=" "/>
        <xdr:cNvSpPr txBox="1"/>
      </xdr:nvSpPr>
      <xdr:spPr>
        <a:xfrm>
          <a:off x="11473180" y="24037925"/>
          <a:ext cx="71755" cy="5886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588764</xdr:rowOff>
    </xdr:to>
    <xdr:sp>
      <xdr:nvSpPr>
        <xdr:cNvPr id="415" name=" "/>
        <xdr:cNvSpPr txBox="1"/>
      </xdr:nvSpPr>
      <xdr:spPr>
        <a:xfrm>
          <a:off x="11473180" y="24037925"/>
          <a:ext cx="71755" cy="5886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588764</xdr:rowOff>
    </xdr:to>
    <xdr:sp>
      <xdr:nvSpPr>
        <xdr:cNvPr id="416" name=" "/>
        <xdr:cNvSpPr txBox="1"/>
      </xdr:nvSpPr>
      <xdr:spPr>
        <a:xfrm>
          <a:off x="11473180" y="24037925"/>
          <a:ext cx="71755" cy="5886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588764</xdr:rowOff>
    </xdr:to>
    <xdr:sp>
      <xdr:nvSpPr>
        <xdr:cNvPr id="417" name=" "/>
        <xdr:cNvSpPr txBox="1"/>
      </xdr:nvSpPr>
      <xdr:spPr>
        <a:xfrm>
          <a:off x="11473180" y="24037925"/>
          <a:ext cx="71755" cy="5886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588764</xdr:rowOff>
    </xdr:to>
    <xdr:sp>
      <xdr:nvSpPr>
        <xdr:cNvPr id="418" name=" "/>
        <xdr:cNvSpPr txBox="1"/>
      </xdr:nvSpPr>
      <xdr:spPr>
        <a:xfrm>
          <a:off x="11473180" y="24037925"/>
          <a:ext cx="71755" cy="5886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588764</xdr:rowOff>
    </xdr:to>
    <xdr:sp>
      <xdr:nvSpPr>
        <xdr:cNvPr id="419" name=" "/>
        <xdr:cNvSpPr txBox="1"/>
      </xdr:nvSpPr>
      <xdr:spPr>
        <a:xfrm>
          <a:off x="11473180" y="24037925"/>
          <a:ext cx="71755" cy="5886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588764</xdr:rowOff>
    </xdr:to>
    <xdr:sp>
      <xdr:nvSpPr>
        <xdr:cNvPr id="420" name=" "/>
        <xdr:cNvSpPr txBox="1"/>
      </xdr:nvSpPr>
      <xdr:spPr>
        <a:xfrm>
          <a:off x="11473180" y="24037925"/>
          <a:ext cx="71755" cy="5886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588764</xdr:rowOff>
    </xdr:to>
    <xdr:sp>
      <xdr:nvSpPr>
        <xdr:cNvPr id="421" name=" "/>
        <xdr:cNvSpPr txBox="1"/>
      </xdr:nvSpPr>
      <xdr:spPr>
        <a:xfrm>
          <a:off x="11473180" y="24037925"/>
          <a:ext cx="71755" cy="5886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588764</xdr:rowOff>
    </xdr:to>
    <xdr:sp>
      <xdr:nvSpPr>
        <xdr:cNvPr id="422" name=" "/>
        <xdr:cNvSpPr txBox="1"/>
      </xdr:nvSpPr>
      <xdr:spPr>
        <a:xfrm>
          <a:off x="11473180" y="24037925"/>
          <a:ext cx="71755" cy="5886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588764</xdr:rowOff>
    </xdr:to>
    <xdr:sp>
      <xdr:nvSpPr>
        <xdr:cNvPr id="423" name=" "/>
        <xdr:cNvSpPr txBox="1"/>
      </xdr:nvSpPr>
      <xdr:spPr>
        <a:xfrm>
          <a:off x="11473180" y="24037925"/>
          <a:ext cx="71755" cy="5886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588764</xdr:rowOff>
    </xdr:to>
    <xdr:sp>
      <xdr:nvSpPr>
        <xdr:cNvPr id="424" name=" "/>
        <xdr:cNvSpPr txBox="1"/>
      </xdr:nvSpPr>
      <xdr:spPr>
        <a:xfrm>
          <a:off x="11473180" y="24037925"/>
          <a:ext cx="71755" cy="5886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588764</xdr:rowOff>
    </xdr:to>
    <xdr:sp>
      <xdr:nvSpPr>
        <xdr:cNvPr id="425" name=" "/>
        <xdr:cNvSpPr txBox="1"/>
      </xdr:nvSpPr>
      <xdr:spPr>
        <a:xfrm>
          <a:off x="11473180" y="24037925"/>
          <a:ext cx="71755" cy="5886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588764</xdr:rowOff>
    </xdr:to>
    <xdr:sp>
      <xdr:nvSpPr>
        <xdr:cNvPr id="426" name=" "/>
        <xdr:cNvSpPr txBox="1"/>
      </xdr:nvSpPr>
      <xdr:spPr>
        <a:xfrm>
          <a:off x="11473180" y="24037925"/>
          <a:ext cx="71755" cy="5886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588764</xdr:rowOff>
    </xdr:to>
    <xdr:sp>
      <xdr:nvSpPr>
        <xdr:cNvPr id="427" name=" "/>
        <xdr:cNvSpPr txBox="1"/>
      </xdr:nvSpPr>
      <xdr:spPr>
        <a:xfrm>
          <a:off x="11473180" y="24037925"/>
          <a:ext cx="71755" cy="5886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588764</xdr:rowOff>
    </xdr:to>
    <xdr:sp>
      <xdr:nvSpPr>
        <xdr:cNvPr id="428" name=" "/>
        <xdr:cNvSpPr txBox="1"/>
      </xdr:nvSpPr>
      <xdr:spPr>
        <a:xfrm>
          <a:off x="11473180" y="24037925"/>
          <a:ext cx="71755" cy="5886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588764</xdr:rowOff>
    </xdr:to>
    <xdr:sp>
      <xdr:nvSpPr>
        <xdr:cNvPr id="429" name=" "/>
        <xdr:cNvSpPr txBox="1"/>
      </xdr:nvSpPr>
      <xdr:spPr>
        <a:xfrm>
          <a:off x="11473180" y="24037925"/>
          <a:ext cx="71755" cy="5886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588764</xdr:rowOff>
    </xdr:to>
    <xdr:sp>
      <xdr:nvSpPr>
        <xdr:cNvPr id="430" name=" "/>
        <xdr:cNvSpPr txBox="1"/>
      </xdr:nvSpPr>
      <xdr:spPr>
        <a:xfrm>
          <a:off x="11473180" y="24037925"/>
          <a:ext cx="71755" cy="5886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588764</xdr:rowOff>
    </xdr:to>
    <xdr:sp>
      <xdr:nvSpPr>
        <xdr:cNvPr id="431" name=" "/>
        <xdr:cNvSpPr txBox="1"/>
      </xdr:nvSpPr>
      <xdr:spPr>
        <a:xfrm>
          <a:off x="11473180" y="24037925"/>
          <a:ext cx="71755" cy="5886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665559</xdr:rowOff>
    </xdr:to>
    <xdr:sp>
      <xdr:nvSpPr>
        <xdr:cNvPr id="432" name=" "/>
        <xdr:cNvSpPr txBox="1"/>
      </xdr:nvSpPr>
      <xdr:spPr>
        <a:xfrm>
          <a:off x="11473180" y="24037925"/>
          <a:ext cx="71755" cy="6654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665559</xdr:rowOff>
    </xdr:to>
    <xdr:sp>
      <xdr:nvSpPr>
        <xdr:cNvPr id="433" name=" "/>
        <xdr:cNvSpPr txBox="1"/>
      </xdr:nvSpPr>
      <xdr:spPr>
        <a:xfrm>
          <a:off x="11473180" y="24037925"/>
          <a:ext cx="71755" cy="6654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665559</xdr:rowOff>
    </xdr:to>
    <xdr:sp>
      <xdr:nvSpPr>
        <xdr:cNvPr id="434" name=" "/>
        <xdr:cNvSpPr txBox="1"/>
      </xdr:nvSpPr>
      <xdr:spPr>
        <a:xfrm>
          <a:off x="11473180" y="24037925"/>
          <a:ext cx="71755" cy="6654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665559</xdr:rowOff>
    </xdr:to>
    <xdr:sp>
      <xdr:nvSpPr>
        <xdr:cNvPr id="435" name=" "/>
        <xdr:cNvSpPr txBox="1"/>
      </xdr:nvSpPr>
      <xdr:spPr>
        <a:xfrm>
          <a:off x="11473180" y="24037925"/>
          <a:ext cx="71755" cy="6654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665559</xdr:rowOff>
    </xdr:to>
    <xdr:sp>
      <xdr:nvSpPr>
        <xdr:cNvPr id="436" name=" "/>
        <xdr:cNvSpPr txBox="1"/>
      </xdr:nvSpPr>
      <xdr:spPr>
        <a:xfrm>
          <a:off x="11473180" y="24037925"/>
          <a:ext cx="71755" cy="6654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665559</xdr:rowOff>
    </xdr:to>
    <xdr:sp>
      <xdr:nvSpPr>
        <xdr:cNvPr id="437" name=" "/>
        <xdr:cNvSpPr txBox="1"/>
      </xdr:nvSpPr>
      <xdr:spPr>
        <a:xfrm>
          <a:off x="11473180" y="24037925"/>
          <a:ext cx="71755" cy="6654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665559</xdr:rowOff>
    </xdr:to>
    <xdr:sp>
      <xdr:nvSpPr>
        <xdr:cNvPr id="438" name=" "/>
        <xdr:cNvSpPr txBox="1"/>
      </xdr:nvSpPr>
      <xdr:spPr>
        <a:xfrm>
          <a:off x="11473180" y="24037925"/>
          <a:ext cx="71755" cy="6654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665559</xdr:rowOff>
    </xdr:to>
    <xdr:sp>
      <xdr:nvSpPr>
        <xdr:cNvPr id="439" name=" "/>
        <xdr:cNvSpPr txBox="1"/>
      </xdr:nvSpPr>
      <xdr:spPr>
        <a:xfrm>
          <a:off x="11473180" y="24037925"/>
          <a:ext cx="71755" cy="6654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665559</xdr:rowOff>
    </xdr:to>
    <xdr:sp>
      <xdr:nvSpPr>
        <xdr:cNvPr id="440" name=" "/>
        <xdr:cNvSpPr txBox="1"/>
      </xdr:nvSpPr>
      <xdr:spPr>
        <a:xfrm>
          <a:off x="11473180" y="24037925"/>
          <a:ext cx="71755" cy="6654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665559</xdr:rowOff>
    </xdr:to>
    <xdr:sp>
      <xdr:nvSpPr>
        <xdr:cNvPr id="441" name=" "/>
        <xdr:cNvSpPr txBox="1"/>
      </xdr:nvSpPr>
      <xdr:spPr>
        <a:xfrm>
          <a:off x="11473180" y="24037925"/>
          <a:ext cx="71755" cy="6654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665559</xdr:rowOff>
    </xdr:to>
    <xdr:sp>
      <xdr:nvSpPr>
        <xdr:cNvPr id="442" name=" "/>
        <xdr:cNvSpPr txBox="1"/>
      </xdr:nvSpPr>
      <xdr:spPr>
        <a:xfrm>
          <a:off x="11473180" y="24037925"/>
          <a:ext cx="71755" cy="6654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665559</xdr:rowOff>
    </xdr:to>
    <xdr:sp>
      <xdr:nvSpPr>
        <xdr:cNvPr id="443" name=" "/>
        <xdr:cNvSpPr txBox="1"/>
      </xdr:nvSpPr>
      <xdr:spPr>
        <a:xfrm>
          <a:off x="11473180" y="24037925"/>
          <a:ext cx="71755" cy="6654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665559</xdr:rowOff>
    </xdr:to>
    <xdr:sp>
      <xdr:nvSpPr>
        <xdr:cNvPr id="444" name=" "/>
        <xdr:cNvSpPr txBox="1"/>
      </xdr:nvSpPr>
      <xdr:spPr>
        <a:xfrm>
          <a:off x="11473180" y="24037925"/>
          <a:ext cx="71755" cy="6654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665559</xdr:rowOff>
    </xdr:to>
    <xdr:sp>
      <xdr:nvSpPr>
        <xdr:cNvPr id="445" name=" "/>
        <xdr:cNvSpPr txBox="1"/>
      </xdr:nvSpPr>
      <xdr:spPr>
        <a:xfrm>
          <a:off x="11473180" y="24037925"/>
          <a:ext cx="71755" cy="6654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665559</xdr:rowOff>
    </xdr:to>
    <xdr:sp>
      <xdr:nvSpPr>
        <xdr:cNvPr id="446" name=" "/>
        <xdr:cNvSpPr txBox="1"/>
      </xdr:nvSpPr>
      <xdr:spPr>
        <a:xfrm>
          <a:off x="11473180" y="24037925"/>
          <a:ext cx="71755" cy="6654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665559</xdr:rowOff>
    </xdr:to>
    <xdr:sp>
      <xdr:nvSpPr>
        <xdr:cNvPr id="447" name=" "/>
        <xdr:cNvSpPr txBox="1"/>
      </xdr:nvSpPr>
      <xdr:spPr>
        <a:xfrm>
          <a:off x="11473180" y="24037925"/>
          <a:ext cx="71755" cy="6654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665559</xdr:rowOff>
    </xdr:to>
    <xdr:sp>
      <xdr:nvSpPr>
        <xdr:cNvPr id="448" name=" "/>
        <xdr:cNvSpPr txBox="1"/>
      </xdr:nvSpPr>
      <xdr:spPr>
        <a:xfrm>
          <a:off x="11473180" y="24037925"/>
          <a:ext cx="71755" cy="6654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665559</xdr:rowOff>
    </xdr:to>
    <xdr:sp>
      <xdr:nvSpPr>
        <xdr:cNvPr id="449" name=" "/>
        <xdr:cNvSpPr txBox="1"/>
      </xdr:nvSpPr>
      <xdr:spPr>
        <a:xfrm>
          <a:off x="11473180" y="24037925"/>
          <a:ext cx="71755" cy="6654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665559</xdr:rowOff>
    </xdr:to>
    <xdr:sp>
      <xdr:nvSpPr>
        <xdr:cNvPr id="450" name=" "/>
        <xdr:cNvSpPr txBox="1"/>
      </xdr:nvSpPr>
      <xdr:spPr>
        <a:xfrm>
          <a:off x="11473180" y="24037925"/>
          <a:ext cx="71755" cy="6654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665559</xdr:rowOff>
    </xdr:to>
    <xdr:sp>
      <xdr:nvSpPr>
        <xdr:cNvPr id="451" name=" "/>
        <xdr:cNvSpPr txBox="1"/>
      </xdr:nvSpPr>
      <xdr:spPr>
        <a:xfrm>
          <a:off x="11473180" y="24037925"/>
          <a:ext cx="71755" cy="6654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665559</xdr:rowOff>
    </xdr:to>
    <xdr:sp>
      <xdr:nvSpPr>
        <xdr:cNvPr id="452" name=" "/>
        <xdr:cNvSpPr txBox="1"/>
      </xdr:nvSpPr>
      <xdr:spPr>
        <a:xfrm>
          <a:off x="11473180" y="24037925"/>
          <a:ext cx="71755" cy="6654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665559</xdr:rowOff>
    </xdr:to>
    <xdr:sp>
      <xdr:nvSpPr>
        <xdr:cNvPr id="453" name=" "/>
        <xdr:cNvSpPr txBox="1"/>
      </xdr:nvSpPr>
      <xdr:spPr>
        <a:xfrm>
          <a:off x="11473180" y="24037925"/>
          <a:ext cx="71755" cy="6654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665559</xdr:rowOff>
    </xdr:to>
    <xdr:sp>
      <xdr:nvSpPr>
        <xdr:cNvPr id="454" name=" "/>
        <xdr:cNvSpPr txBox="1"/>
      </xdr:nvSpPr>
      <xdr:spPr>
        <a:xfrm>
          <a:off x="11473180" y="24037925"/>
          <a:ext cx="71755" cy="6654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665559</xdr:rowOff>
    </xdr:to>
    <xdr:sp>
      <xdr:nvSpPr>
        <xdr:cNvPr id="455" name=" "/>
        <xdr:cNvSpPr txBox="1"/>
      </xdr:nvSpPr>
      <xdr:spPr>
        <a:xfrm>
          <a:off x="11473180" y="24037925"/>
          <a:ext cx="71755" cy="6654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665559</xdr:rowOff>
    </xdr:to>
    <xdr:sp>
      <xdr:nvSpPr>
        <xdr:cNvPr id="456" name=" "/>
        <xdr:cNvSpPr txBox="1"/>
      </xdr:nvSpPr>
      <xdr:spPr>
        <a:xfrm>
          <a:off x="11473180" y="24037925"/>
          <a:ext cx="71755" cy="6654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665559</xdr:rowOff>
    </xdr:to>
    <xdr:sp>
      <xdr:nvSpPr>
        <xdr:cNvPr id="457" name=" "/>
        <xdr:cNvSpPr txBox="1"/>
      </xdr:nvSpPr>
      <xdr:spPr>
        <a:xfrm>
          <a:off x="11473180" y="24037925"/>
          <a:ext cx="71755" cy="6654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665559</xdr:rowOff>
    </xdr:to>
    <xdr:sp>
      <xdr:nvSpPr>
        <xdr:cNvPr id="458" name=" "/>
        <xdr:cNvSpPr txBox="1"/>
      </xdr:nvSpPr>
      <xdr:spPr>
        <a:xfrm>
          <a:off x="11473180" y="24037925"/>
          <a:ext cx="71755" cy="6654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665559</xdr:rowOff>
    </xdr:to>
    <xdr:sp>
      <xdr:nvSpPr>
        <xdr:cNvPr id="459" name=" "/>
        <xdr:cNvSpPr txBox="1"/>
      </xdr:nvSpPr>
      <xdr:spPr>
        <a:xfrm>
          <a:off x="11473180" y="24037925"/>
          <a:ext cx="71755" cy="6654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665559</xdr:rowOff>
    </xdr:to>
    <xdr:sp>
      <xdr:nvSpPr>
        <xdr:cNvPr id="460" name=" "/>
        <xdr:cNvSpPr txBox="1"/>
      </xdr:nvSpPr>
      <xdr:spPr>
        <a:xfrm>
          <a:off x="11473180" y="24037925"/>
          <a:ext cx="71755" cy="6654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72284</xdr:colOff>
      <xdr:row>29</xdr:row>
      <xdr:rowOff>665559</xdr:rowOff>
    </xdr:to>
    <xdr:sp>
      <xdr:nvSpPr>
        <xdr:cNvPr id="461" name=" "/>
        <xdr:cNvSpPr txBox="1"/>
      </xdr:nvSpPr>
      <xdr:spPr>
        <a:xfrm>
          <a:off x="11473180" y="24037925"/>
          <a:ext cx="71755" cy="6654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462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463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464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465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466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467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468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469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470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471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472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473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474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475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476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477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478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479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480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481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482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483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484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485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486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487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488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489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490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491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492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493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494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495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496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497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498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499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500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501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502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503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504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505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506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507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508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509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510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511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512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513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514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515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516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517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518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519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520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521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522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523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524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525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526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527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528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529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530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531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532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533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534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535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536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537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538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539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540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541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542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543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544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545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546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547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548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8785</xdr:colOff>
      <xdr:row>29</xdr:row>
      <xdr:rowOff>0</xdr:rowOff>
    </xdr:to>
    <xdr:pic>
      <xdr:nvPicPr>
        <xdr:cNvPr id="549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2403792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550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551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552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553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554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555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556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557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558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559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560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561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562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563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564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565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566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567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568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569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570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571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572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573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574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575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576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577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578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579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580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581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582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583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584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585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586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587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588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589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590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591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592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593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594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595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596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597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598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599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00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01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02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03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04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05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06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07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08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09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10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11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12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13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14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15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16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17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18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19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20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21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22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23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24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25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26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27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28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29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30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31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32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33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34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35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36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37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38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39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40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41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42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43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44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45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46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47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48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49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50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51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52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53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54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55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56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57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58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59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60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61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62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63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64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65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66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67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68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69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70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71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72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73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74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75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76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77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78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79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80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6645</xdr:colOff>
      <xdr:row>29</xdr:row>
      <xdr:rowOff>0</xdr:rowOff>
    </xdr:to>
    <xdr:pic>
      <xdr:nvPicPr>
        <xdr:cNvPr id="681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2403792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0</xdr:colOff>
      <xdr:row>94</xdr:row>
      <xdr:rowOff>0</xdr:rowOff>
    </xdr:from>
    <xdr:to>
      <xdr:col>7</xdr:col>
      <xdr:colOff>72284</xdr:colOff>
      <xdr:row>95</xdr:row>
      <xdr:rowOff>88602</xdr:rowOff>
    </xdr:to>
    <xdr:sp>
      <xdr:nvSpPr>
        <xdr:cNvPr id="682" name=" "/>
        <xdr:cNvSpPr txBox="1"/>
      </xdr:nvSpPr>
      <xdr:spPr>
        <a:xfrm>
          <a:off x="11473180" y="76402565"/>
          <a:ext cx="71755" cy="685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94</xdr:row>
      <xdr:rowOff>0</xdr:rowOff>
    </xdr:from>
    <xdr:to>
      <xdr:col>7</xdr:col>
      <xdr:colOff>72284</xdr:colOff>
      <xdr:row>95</xdr:row>
      <xdr:rowOff>88602</xdr:rowOff>
    </xdr:to>
    <xdr:sp>
      <xdr:nvSpPr>
        <xdr:cNvPr id="683" name=" "/>
        <xdr:cNvSpPr txBox="1"/>
      </xdr:nvSpPr>
      <xdr:spPr>
        <a:xfrm>
          <a:off x="11473180" y="76402565"/>
          <a:ext cx="71755" cy="685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94</xdr:row>
      <xdr:rowOff>0</xdr:rowOff>
    </xdr:from>
    <xdr:to>
      <xdr:col>7</xdr:col>
      <xdr:colOff>72284</xdr:colOff>
      <xdr:row>95</xdr:row>
      <xdr:rowOff>88602</xdr:rowOff>
    </xdr:to>
    <xdr:sp>
      <xdr:nvSpPr>
        <xdr:cNvPr id="684" name=" "/>
        <xdr:cNvSpPr txBox="1"/>
      </xdr:nvSpPr>
      <xdr:spPr>
        <a:xfrm>
          <a:off x="11473180" y="76402565"/>
          <a:ext cx="71755" cy="685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94</xdr:row>
      <xdr:rowOff>0</xdr:rowOff>
    </xdr:from>
    <xdr:to>
      <xdr:col>7</xdr:col>
      <xdr:colOff>72284</xdr:colOff>
      <xdr:row>95</xdr:row>
      <xdr:rowOff>88602</xdr:rowOff>
    </xdr:to>
    <xdr:sp>
      <xdr:nvSpPr>
        <xdr:cNvPr id="685" name=" "/>
        <xdr:cNvSpPr txBox="1"/>
      </xdr:nvSpPr>
      <xdr:spPr>
        <a:xfrm>
          <a:off x="11473180" y="76402565"/>
          <a:ext cx="71755" cy="685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94</xdr:row>
      <xdr:rowOff>0</xdr:rowOff>
    </xdr:from>
    <xdr:to>
      <xdr:col>7</xdr:col>
      <xdr:colOff>72284</xdr:colOff>
      <xdr:row>95</xdr:row>
      <xdr:rowOff>88602</xdr:rowOff>
    </xdr:to>
    <xdr:sp>
      <xdr:nvSpPr>
        <xdr:cNvPr id="686" name=" "/>
        <xdr:cNvSpPr txBox="1"/>
      </xdr:nvSpPr>
      <xdr:spPr>
        <a:xfrm>
          <a:off x="11473180" y="76402565"/>
          <a:ext cx="71755" cy="685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94</xdr:row>
      <xdr:rowOff>0</xdr:rowOff>
    </xdr:from>
    <xdr:to>
      <xdr:col>7</xdr:col>
      <xdr:colOff>72284</xdr:colOff>
      <xdr:row>95</xdr:row>
      <xdr:rowOff>88602</xdr:rowOff>
    </xdr:to>
    <xdr:sp>
      <xdr:nvSpPr>
        <xdr:cNvPr id="687" name=" "/>
        <xdr:cNvSpPr txBox="1"/>
      </xdr:nvSpPr>
      <xdr:spPr>
        <a:xfrm>
          <a:off x="11473180" y="76402565"/>
          <a:ext cx="71755" cy="685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94</xdr:row>
      <xdr:rowOff>0</xdr:rowOff>
    </xdr:from>
    <xdr:to>
      <xdr:col>7</xdr:col>
      <xdr:colOff>72284</xdr:colOff>
      <xdr:row>95</xdr:row>
      <xdr:rowOff>88602</xdr:rowOff>
    </xdr:to>
    <xdr:sp>
      <xdr:nvSpPr>
        <xdr:cNvPr id="688" name=" "/>
        <xdr:cNvSpPr txBox="1"/>
      </xdr:nvSpPr>
      <xdr:spPr>
        <a:xfrm>
          <a:off x="11473180" y="76402565"/>
          <a:ext cx="71755" cy="685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94</xdr:row>
      <xdr:rowOff>0</xdr:rowOff>
    </xdr:from>
    <xdr:to>
      <xdr:col>7</xdr:col>
      <xdr:colOff>72284</xdr:colOff>
      <xdr:row>95</xdr:row>
      <xdr:rowOff>88602</xdr:rowOff>
    </xdr:to>
    <xdr:sp>
      <xdr:nvSpPr>
        <xdr:cNvPr id="689" name=" "/>
        <xdr:cNvSpPr txBox="1"/>
      </xdr:nvSpPr>
      <xdr:spPr>
        <a:xfrm>
          <a:off x="11473180" y="76402565"/>
          <a:ext cx="71755" cy="685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94</xdr:row>
      <xdr:rowOff>0</xdr:rowOff>
    </xdr:from>
    <xdr:to>
      <xdr:col>7</xdr:col>
      <xdr:colOff>72284</xdr:colOff>
      <xdr:row>95</xdr:row>
      <xdr:rowOff>88602</xdr:rowOff>
    </xdr:to>
    <xdr:sp>
      <xdr:nvSpPr>
        <xdr:cNvPr id="690" name=" "/>
        <xdr:cNvSpPr txBox="1"/>
      </xdr:nvSpPr>
      <xdr:spPr>
        <a:xfrm>
          <a:off x="11473180" y="76402565"/>
          <a:ext cx="71755" cy="685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94</xdr:row>
      <xdr:rowOff>0</xdr:rowOff>
    </xdr:from>
    <xdr:to>
      <xdr:col>7</xdr:col>
      <xdr:colOff>72284</xdr:colOff>
      <xdr:row>95</xdr:row>
      <xdr:rowOff>88602</xdr:rowOff>
    </xdr:to>
    <xdr:sp>
      <xdr:nvSpPr>
        <xdr:cNvPr id="691" name=" "/>
        <xdr:cNvSpPr txBox="1"/>
      </xdr:nvSpPr>
      <xdr:spPr>
        <a:xfrm>
          <a:off x="11473180" y="76402565"/>
          <a:ext cx="71755" cy="685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94</xdr:row>
      <xdr:rowOff>0</xdr:rowOff>
    </xdr:from>
    <xdr:to>
      <xdr:col>7</xdr:col>
      <xdr:colOff>72284</xdr:colOff>
      <xdr:row>95</xdr:row>
      <xdr:rowOff>11658</xdr:rowOff>
    </xdr:to>
    <xdr:sp>
      <xdr:nvSpPr>
        <xdr:cNvPr id="692" name=" "/>
        <xdr:cNvSpPr txBox="1"/>
      </xdr:nvSpPr>
      <xdr:spPr>
        <a:xfrm>
          <a:off x="11473180" y="76402565"/>
          <a:ext cx="71755" cy="608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94</xdr:row>
      <xdr:rowOff>0</xdr:rowOff>
    </xdr:from>
    <xdr:to>
      <xdr:col>7</xdr:col>
      <xdr:colOff>72284</xdr:colOff>
      <xdr:row>95</xdr:row>
      <xdr:rowOff>11658</xdr:rowOff>
    </xdr:to>
    <xdr:sp>
      <xdr:nvSpPr>
        <xdr:cNvPr id="693" name=" "/>
        <xdr:cNvSpPr txBox="1"/>
      </xdr:nvSpPr>
      <xdr:spPr>
        <a:xfrm>
          <a:off x="11473180" y="76402565"/>
          <a:ext cx="71755" cy="608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94</xdr:row>
      <xdr:rowOff>0</xdr:rowOff>
    </xdr:from>
    <xdr:to>
      <xdr:col>7</xdr:col>
      <xdr:colOff>72284</xdr:colOff>
      <xdr:row>95</xdr:row>
      <xdr:rowOff>11658</xdr:rowOff>
    </xdr:to>
    <xdr:sp>
      <xdr:nvSpPr>
        <xdr:cNvPr id="694" name=" "/>
        <xdr:cNvSpPr txBox="1"/>
      </xdr:nvSpPr>
      <xdr:spPr>
        <a:xfrm>
          <a:off x="11473180" y="76402565"/>
          <a:ext cx="71755" cy="608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94</xdr:row>
      <xdr:rowOff>0</xdr:rowOff>
    </xdr:from>
    <xdr:to>
      <xdr:col>7</xdr:col>
      <xdr:colOff>72284</xdr:colOff>
      <xdr:row>95</xdr:row>
      <xdr:rowOff>11658</xdr:rowOff>
    </xdr:to>
    <xdr:sp>
      <xdr:nvSpPr>
        <xdr:cNvPr id="695" name=" "/>
        <xdr:cNvSpPr txBox="1"/>
      </xdr:nvSpPr>
      <xdr:spPr>
        <a:xfrm>
          <a:off x="11473180" y="76402565"/>
          <a:ext cx="71755" cy="608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94</xdr:row>
      <xdr:rowOff>0</xdr:rowOff>
    </xdr:from>
    <xdr:to>
      <xdr:col>7</xdr:col>
      <xdr:colOff>72284</xdr:colOff>
      <xdr:row>95</xdr:row>
      <xdr:rowOff>11658</xdr:rowOff>
    </xdr:to>
    <xdr:sp>
      <xdr:nvSpPr>
        <xdr:cNvPr id="696" name=" "/>
        <xdr:cNvSpPr txBox="1"/>
      </xdr:nvSpPr>
      <xdr:spPr>
        <a:xfrm>
          <a:off x="11473180" y="76402565"/>
          <a:ext cx="71755" cy="608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94</xdr:row>
      <xdr:rowOff>0</xdr:rowOff>
    </xdr:from>
    <xdr:to>
      <xdr:col>7</xdr:col>
      <xdr:colOff>72284</xdr:colOff>
      <xdr:row>95</xdr:row>
      <xdr:rowOff>11658</xdr:rowOff>
    </xdr:to>
    <xdr:sp>
      <xdr:nvSpPr>
        <xdr:cNvPr id="697" name=" "/>
        <xdr:cNvSpPr txBox="1"/>
      </xdr:nvSpPr>
      <xdr:spPr>
        <a:xfrm>
          <a:off x="11473180" y="76402565"/>
          <a:ext cx="71755" cy="608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94</xdr:row>
      <xdr:rowOff>0</xdr:rowOff>
    </xdr:from>
    <xdr:to>
      <xdr:col>7</xdr:col>
      <xdr:colOff>72284</xdr:colOff>
      <xdr:row>95</xdr:row>
      <xdr:rowOff>11658</xdr:rowOff>
    </xdr:to>
    <xdr:sp>
      <xdr:nvSpPr>
        <xdr:cNvPr id="698" name=" "/>
        <xdr:cNvSpPr txBox="1"/>
      </xdr:nvSpPr>
      <xdr:spPr>
        <a:xfrm>
          <a:off x="11473180" y="76402565"/>
          <a:ext cx="71755" cy="608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94</xdr:row>
      <xdr:rowOff>0</xdr:rowOff>
    </xdr:from>
    <xdr:to>
      <xdr:col>7</xdr:col>
      <xdr:colOff>72284</xdr:colOff>
      <xdr:row>95</xdr:row>
      <xdr:rowOff>11658</xdr:rowOff>
    </xdr:to>
    <xdr:sp>
      <xdr:nvSpPr>
        <xdr:cNvPr id="699" name=" "/>
        <xdr:cNvSpPr txBox="1"/>
      </xdr:nvSpPr>
      <xdr:spPr>
        <a:xfrm>
          <a:off x="11473180" y="76402565"/>
          <a:ext cx="71755" cy="608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94</xdr:row>
      <xdr:rowOff>0</xdr:rowOff>
    </xdr:from>
    <xdr:to>
      <xdr:col>7</xdr:col>
      <xdr:colOff>72284</xdr:colOff>
      <xdr:row>95</xdr:row>
      <xdr:rowOff>11658</xdr:rowOff>
    </xdr:to>
    <xdr:sp>
      <xdr:nvSpPr>
        <xdr:cNvPr id="700" name=" "/>
        <xdr:cNvSpPr txBox="1"/>
      </xdr:nvSpPr>
      <xdr:spPr>
        <a:xfrm>
          <a:off x="11473180" y="76402565"/>
          <a:ext cx="71755" cy="608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94</xdr:row>
      <xdr:rowOff>0</xdr:rowOff>
    </xdr:from>
    <xdr:to>
      <xdr:col>7</xdr:col>
      <xdr:colOff>72284</xdr:colOff>
      <xdr:row>95</xdr:row>
      <xdr:rowOff>11658</xdr:rowOff>
    </xdr:to>
    <xdr:sp>
      <xdr:nvSpPr>
        <xdr:cNvPr id="701" name=" "/>
        <xdr:cNvSpPr txBox="1"/>
      </xdr:nvSpPr>
      <xdr:spPr>
        <a:xfrm>
          <a:off x="11473180" y="76402565"/>
          <a:ext cx="71755" cy="608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94</xdr:row>
      <xdr:rowOff>0</xdr:rowOff>
    </xdr:from>
    <xdr:to>
      <xdr:col>7</xdr:col>
      <xdr:colOff>72284</xdr:colOff>
      <xdr:row>95</xdr:row>
      <xdr:rowOff>11658</xdr:rowOff>
    </xdr:to>
    <xdr:sp>
      <xdr:nvSpPr>
        <xdr:cNvPr id="702" name=" "/>
        <xdr:cNvSpPr txBox="1"/>
      </xdr:nvSpPr>
      <xdr:spPr>
        <a:xfrm>
          <a:off x="11473180" y="76402565"/>
          <a:ext cx="71755" cy="608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94</xdr:row>
      <xdr:rowOff>0</xdr:rowOff>
    </xdr:from>
    <xdr:to>
      <xdr:col>7</xdr:col>
      <xdr:colOff>72284</xdr:colOff>
      <xdr:row>95</xdr:row>
      <xdr:rowOff>11658</xdr:rowOff>
    </xdr:to>
    <xdr:sp>
      <xdr:nvSpPr>
        <xdr:cNvPr id="703" name=" "/>
        <xdr:cNvSpPr txBox="1"/>
      </xdr:nvSpPr>
      <xdr:spPr>
        <a:xfrm>
          <a:off x="11473180" y="76402565"/>
          <a:ext cx="71755" cy="608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94</xdr:row>
      <xdr:rowOff>0</xdr:rowOff>
    </xdr:from>
    <xdr:to>
      <xdr:col>7</xdr:col>
      <xdr:colOff>72284</xdr:colOff>
      <xdr:row>95</xdr:row>
      <xdr:rowOff>11658</xdr:rowOff>
    </xdr:to>
    <xdr:sp>
      <xdr:nvSpPr>
        <xdr:cNvPr id="704" name=" "/>
        <xdr:cNvSpPr txBox="1"/>
      </xdr:nvSpPr>
      <xdr:spPr>
        <a:xfrm>
          <a:off x="11473180" y="76402565"/>
          <a:ext cx="71755" cy="608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94</xdr:row>
      <xdr:rowOff>0</xdr:rowOff>
    </xdr:from>
    <xdr:to>
      <xdr:col>7</xdr:col>
      <xdr:colOff>72284</xdr:colOff>
      <xdr:row>95</xdr:row>
      <xdr:rowOff>11658</xdr:rowOff>
    </xdr:to>
    <xdr:sp>
      <xdr:nvSpPr>
        <xdr:cNvPr id="705" name=" "/>
        <xdr:cNvSpPr txBox="1"/>
      </xdr:nvSpPr>
      <xdr:spPr>
        <a:xfrm>
          <a:off x="11473180" y="76402565"/>
          <a:ext cx="71755" cy="608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94</xdr:row>
      <xdr:rowOff>0</xdr:rowOff>
    </xdr:from>
    <xdr:to>
      <xdr:col>7</xdr:col>
      <xdr:colOff>72284</xdr:colOff>
      <xdr:row>95</xdr:row>
      <xdr:rowOff>11658</xdr:rowOff>
    </xdr:to>
    <xdr:sp>
      <xdr:nvSpPr>
        <xdr:cNvPr id="706" name=" "/>
        <xdr:cNvSpPr txBox="1"/>
      </xdr:nvSpPr>
      <xdr:spPr>
        <a:xfrm>
          <a:off x="11473180" y="76402565"/>
          <a:ext cx="71755" cy="608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94</xdr:row>
      <xdr:rowOff>0</xdr:rowOff>
    </xdr:from>
    <xdr:to>
      <xdr:col>7</xdr:col>
      <xdr:colOff>72284</xdr:colOff>
      <xdr:row>95</xdr:row>
      <xdr:rowOff>11658</xdr:rowOff>
    </xdr:to>
    <xdr:sp>
      <xdr:nvSpPr>
        <xdr:cNvPr id="707" name=" "/>
        <xdr:cNvSpPr txBox="1"/>
      </xdr:nvSpPr>
      <xdr:spPr>
        <a:xfrm>
          <a:off x="11473180" y="76402565"/>
          <a:ext cx="71755" cy="608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94</xdr:row>
      <xdr:rowOff>0</xdr:rowOff>
    </xdr:from>
    <xdr:to>
      <xdr:col>7</xdr:col>
      <xdr:colOff>72284</xdr:colOff>
      <xdr:row>95</xdr:row>
      <xdr:rowOff>11658</xdr:rowOff>
    </xdr:to>
    <xdr:sp>
      <xdr:nvSpPr>
        <xdr:cNvPr id="708" name=" "/>
        <xdr:cNvSpPr txBox="1"/>
      </xdr:nvSpPr>
      <xdr:spPr>
        <a:xfrm>
          <a:off x="11473180" y="76402565"/>
          <a:ext cx="71755" cy="608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94</xdr:row>
      <xdr:rowOff>0</xdr:rowOff>
    </xdr:from>
    <xdr:to>
      <xdr:col>7</xdr:col>
      <xdr:colOff>72284</xdr:colOff>
      <xdr:row>95</xdr:row>
      <xdr:rowOff>11658</xdr:rowOff>
    </xdr:to>
    <xdr:sp>
      <xdr:nvSpPr>
        <xdr:cNvPr id="709" name=" "/>
        <xdr:cNvSpPr txBox="1"/>
      </xdr:nvSpPr>
      <xdr:spPr>
        <a:xfrm>
          <a:off x="11473180" y="76402565"/>
          <a:ext cx="71755" cy="608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94</xdr:row>
      <xdr:rowOff>0</xdr:rowOff>
    </xdr:from>
    <xdr:to>
      <xdr:col>7</xdr:col>
      <xdr:colOff>72284</xdr:colOff>
      <xdr:row>95</xdr:row>
      <xdr:rowOff>11658</xdr:rowOff>
    </xdr:to>
    <xdr:sp>
      <xdr:nvSpPr>
        <xdr:cNvPr id="710" name=" "/>
        <xdr:cNvSpPr txBox="1"/>
      </xdr:nvSpPr>
      <xdr:spPr>
        <a:xfrm>
          <a:off x="11473180" y="76402565"/>
          <a:ext cx="71755" cy="608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94</xdr:row>
      <xdr:rowOff>0</xdr:rowOff>
    </xdr:from>
    <xdr:to>
      <xdr:col>7</xdr:col>
      <xdr:colOff>72284</xdr:colOff>
      <xdr:row>95</xdr:row>
      <xdr:rowOff>11658</xdr:rowOff>
    </xdr:to>
    <xdr:sp>
      <xdr:nvSpPr>
        <xdr:cNvPr id="711" name=" "/>
        <xdr:cNvSpPr txBox="1"/>
      </xdr:nvSpPr>
      <xdr:spPr>
        <a:xfrm>
          <a:off x="11473180" y="76402565"/>
          <a:ext cx="71755" cy="608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94</xdr:row>
      <xdr:rowOff>0</xdr:rowOff>
    </xdr:from>
    <xdr:to>
      <xdr:col>7</xdr:col>
      <xdr:colOff>72284</xdr:colOff>
      <xdr:row>95</xdr:row>
      <xdr:rowOff>88602</xdr:rowOff>
    </xdr:to>
    <xdr:sp>
      <xdr:nvSpPr>
        <xdr:cNvPr id="712" name=" "/>
        <xdr:cNvSpPr txBox="1"/>
      </xdr:nvSpPr>
      <xdr:spPr>
        <a:xfrm>
          <a:off x="11473180" y="76402565"/>
          <a:ext cx="71755" cy="685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94</xdr:row>
      <xdr:rowOff>0</xdr:rowOff>
    </xdr:from>
    <xdr:to>
      <xdr:col>7</xdr:col>
      <xdr:colOff>72284</xdr:colOff>
      <xdr:row>95</xdr:row>
      <xdr:rowOff>88602</xdr:rowOff>
    </xdr:to>
    <xdr:sp>
      <xdr:nvSpPr>
        <xdr:cNvPr id="713" name=" "/>
        <xdr:cNvSpPr txBox="1"/>
      </xdr:nvSpPr>
      <xdr:spPr>
        <a:xfrm>
          <a:off x="11473180" y="76402565"/>
          <a:ext cx="71755" cy="685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94</xdr:row>
      <xdr:rowOff>0</xdr:rowOff>
    </xdr:from>
    <xdr:to>
      <xdr:col>7</xdr:col>
      <xdr:colOff>72284</xdr:colOff>
      <xdr:row>95</xdr:row>
      <xdr:rowOff>88602</xdr:rowOff>
    </xdr:to>
    <xdr:sp>
      <xdr:nvSpPr>
        <xdr:cNvPr id="714" name=" "/>
        <xdr:cNvSpPr txBox="1"/>
      </xdr:nvSpPr>
      <xdr:spPr>
        <a:xfrm>
          <a:off x="11473180" y="76402565"/>
          <a:ext cx="71755" cy="685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94</xdr:row>
      <xdr:rowOff>0</xdr:rowOff>
    </xdr:from>
    <xdr:to>
      <xdr:col>7</xdr:col>
      <xdr:colOff>72284</xdr:colOff>
      <xdr:row>95</xdr:row>
      <xdr:rowOff>88602</xdr:rowOff>
    </xdr:to>
    <xdr:sp>
      <xdr:nvSpPr>
        <xdr:cNvPr id="715" name=" "/>
        <xdr:cNvSpPr txBox="1"/>
      </xdr:nvSpPr>
      <xdr:spPr>
        <a:xfrm>
          <a:off x="11473180" y="76402565"/>
          <a:ext cx="71755" cy="685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94</xdr:row>
      <xdr:rowOff>0</xdr:rowOff>
    </xdr:from>
    <xdr:to>
      <xdr:col>7</xdr:col>
      <xdr:colOff>72284</xdr:colOff>
      <xdr:row>95</xdr:row>
      <xdr:rowOff>88602</xdr:rowOff>
    </xdr:to>
    <xdr:sp>
      <xdr:nvSpPr>
        <xdr:cNvPr id="716" name=" "/>
        <xdr:cNvSpPr txBox="1"/>
      </xdr:nvSpPr>
      <xdr:spPr>
        <a:xfrm>
          <a:off x="11473180" y="76402565"/>
          <a:ext cx="71755" cy="685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94</xdr:row>
      <xdr:rowOff>0</xdr:rowOff>
    </xdr:from>
    <xdr:to>
      <xdr:col>7</xdr:col>
      <xdr:colOff>72284</xdr:colOff>
      <xdr:row>95</xdr:row>
      <xdr:rowOff>88602</xdr:rowOff>
    </xdr:to>
    <xdr:sp>
      <xdr:nvSpPr>
        <xdr:cNvPr id="717" name=" "/>
        <xdr:cNvSpPr txBox="1"/>
      </xdr:nvSpPr>
      <xdr:spPr>
        <a:xfrm>
          <a:off x="11473180" y="76402565"/>
          <a:ext cx="71755" cy="685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94</xdr:row>
      <xdr:rowOff>0</xdr:rowOff>
    </xdr:from>
    <xdr:to>
      <xdr:col>7</xdr:col>
      <xdr:colOff>72284</xdr:colOff>
      <xdr:row>95</xdr:row>
      <xdr:rowOff>88602</xdr:rowOff>
    </xdr:to>
    <xdr:sp>
      <xdr:nvSpPr>
        <xdr:cNvPr id="718" name=" "/>
        <xdr:cNvSpPr txBox="1"/>
      </xdr:nvSpPr>
      <xdr:spPr>
        <a:xfrm>
          <a:off x="11473180" y="76402565"/>
          <a:ext cx="71755" cy="685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94</xdr:row>
      <xdr:rowOff>0</xdr:rowOff>
    </xdr:from>
    <xdr:to>
      <xdr:col>7</xdr:col>
      <xdr:colOff>72284</xdr:colOff>
      <xdr:row>95</xdr:row>
      <xdr:rowOff>88602</xdr:rowOff>
    </xdr:to>
    <xdr:sp>
      <xdr:nvSpPr>
        <xdr:cNvPr id="719" name=" "/>
        <xdr:cNvSpPr txBox="1"/>
      </xdr:nvSpPr>
      <xdr:spPr>
        <a:xfrm>
          <a:off x="11473180" y="76402565"/>
          <a:ext cx="71755" cy="685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94</xdr:row>
      <xdr:rowOff>0</xdr:rowOff>
    </xdr:from>
    <xdr:to>
      <xdr:col>7</xdr:col>
      <xdr:colOff>72284</xdr:colOff>
      <xdr:row>95</xdr:row>
      <xdr:rowOff>88602</xdr:rowOff>
    </xdr:to>
    <xdr:sp>
      <xdr:nvSpPr>
        <xdr:cNvPr id="720" name=" "/>
        <xdr:cNvSpPr txBox="1"/>
      </xdr:nvSpPr>
      <xdr:spPr>
        <a:xfrm>
          <a:off x="11473180" y="76402565"/>
          <a:ext cx="71755" cy="685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94</xdr:row>
      <xdr:rowOff>0</xdr:rowOff>
    </xdr:from>
    <xdr:to>
      <xdr:col>7</xdr:col>
      <xdr:colOff>72284</xdr:colOff>
      <xdr:row>95</xdr:row>
      <xdr:rowOff>88602</xdr:rowOff>
    </xdr:to>
    <xdr:sp>
      <xdr:nvSpPr>
        <xdr:cNvPr id="721" name=" "/>
        <xdr:cNvSpPr txBox="1"/>
      </xdr:nvSpPr>
      <xdr:spPr>
        <a:xfrm>
          <a:off x="11473180" y="76402565"/>
          <a:ext cx="71755" cy="685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94</xdr:row>
      <xdr:rowOff>0</xdr:rowOff>
    </xdr:from>
    <xdr:to>
      <xdr:col>7</xdr:col>
      <xdr:colOff>72284</xdr:colOff>
      <xdr:row>95</xdr:row>
      <xdr:rowOff>88602</xdr:rowOff>
    </xdr:to>
    <xdr:sp>
      <xdr:nvSpPr>
        <xdr:cNvPr id="722" name=" "/>
        <xdr:cNvSpPr txBox="1"/>
      </xdr:nvSpPr>
      <xdr:spPr>
        <a:xfrm>
          <a:off x="11473180" y="76402565"/>
          <a:ext cx="71755" cy="685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94</xdr:row>
      <xdr:rowOff>0</xdr:rowOff>
    </xdr:from>
    <xdr:to>
      <xdr:col>7</xdr:col>
      <xdr:colOff>72284</xdr:colOff>
      <xdr:row>95</xdr:row>
      <xdr:rowOff>88602</xdr:rowOff>
    </xdr:to>
    <xdr:sp>
      <xdr:nvSpPr>
        <xdr:cNvPr id="723" name=" "/>
        <xdr:cNvSpPr txBox="1"/>
      </xdr:nvSpPr>
      <xdr:spPr>
        <a:xfrm>
          <a:off x="11473180" y="76402565"/>
          <a:ext cx="71755" cy="685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94</xdr:row>
      <xdr:rowOff>0</xdr:rowOff>
    </xdr:from>
    <xdr:to>
      <xdr:col>7</xdr:col>
      <xdr:colOff>72284</xdr:colOff>
      <xdr:row>95</xdr:row>
      <xdr:rowOff>88602</xdr:rowOff>
    </xdr:to>
    <xdr:sp>
      <xdr:nvSpPr>
        <xdr:cNvPr id="724" name=" "/>
        <xdr:cNvSpPr txBox="1"/>
      </xdr:nvSpPr>
      <xdr:spPr>
        <a:xfrm>
          <a:off x="11473180" y="76402565"/>
          <a:ext cx="71755" cy="685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94</xdr:row>
      <xdr:rowOff>0</xdr:rowOff>
    </xdr:from>
    <xdr:to>
      <xdr:col>7</xdr:col>
      <xdr:colOff>72284</xdr:colOff>
      <xdr:row>95</xdr:row>
      <xdr:rowOff>88602</xdr:rowOff>
    </xdr:to>
    <xdr:sp>
      <xdr:nvSpPr>
        <xdr:cNvPr id="725" name=" "/>
        <xdr:cNvSpPr txBox="1"/>
      </xdr:nvSpPr>
      <xdr:spPr>
        <a:xfrm>
          <a:off x="11473180" y="76402565"/>
          <a:ext cx="71755" cy="685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94</xdr:row>
      <xdr:rowOff>0</xdr:rowOff>
    </xdr:from>
    <xdr:to>
      <xdr:col>7</xdr:col>
      <xdr:colOff>72284</xdr:colOff>
      <xdr:row>95</xdr:row>
      <xdr:rowOff>88602</xdr:rowOff>
    </xdr:to>
    <xdr:sp>
      <xdr:nvSpPr>
        <xdr:cNvPr id="726" name=" "/>
        <xdr:cNvSpPr txBox="1"/>
      </xdr:nvSpPr>
      <xdr:spPr>
        <a:xfrm>
          <a:off x="11473180" y="76402565"/>
          <a:ext cx="71755" cy="685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94</xdr:row>
      <xdr:rowOff>0</xdr:rowOff>
    </xdr:from>
    <xdr:to>
      <xdr:col>7</xdr:col>
      <xdr:colOff>72284</xdr:colOff>
      <xdr:row>95</xdr:row>
      <xdr:rowOff>88602</xdr:rowOff>
    </xdr:to>
    <xdr:sp>
      <xdr:nvSpPr>
        <xdr:cNvPr id="727" name=" "/>
        <xdr:cNvSpPr txBox="1"/>
      </xdr:nvSpPr>
      <xdr:spPr>
        <a:xfrm>
          <a:off x="11473180" y="76402565"/>
          <a:ext cx="71755" cy="685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94</xdr:row>
      <xdr:rowOff>0</xdr:rowOff>
    </xdr:from>
    <xdr:to>
      <xdr:col>7</xdr:col>
      <xdr:colOff>72284</xdr:colOff>
      <xdr:row>95</xdr:row>
      <xdr:rowOff>88602</xdr:rowOff>
    </xdr:to>
    <xdr:sp>
      <xdr:nvSpPr>
        <xdr:cNvPr id="728" name=" "/>
        <xdr:cNvSpPr txBox="1"/>
      </xdr:nvSpPr>
      <xdr:spPr>
        <a:xfrm>
          <a:off x="11473180" y="76402565"/>
          <a:ext cx="71755" cy="685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94</xdr:row>
      <xdr:rowOff>0</xdr:rowOff>
    </xdr:from>
    <xdr:to>
      <xdr:col>7</xdr:col>
      <xdr:colOff>72284</xdr:colOff>
      <xdr:row>95</xdr:row>
      <xdr:rowOff>88602</xdr:rowOff>
    </xdr:to>
    <xdr:sp>
      <xdr:nvSpPr>
        <xdr:cNvPr id="729" name=" "/>
        <xdr:cNvSpPr txBox="1"/>
      </xdr:nvSpPr>
      <xdr:spPr>
        <a:xfrm>
          <a:off x="11473180" y="76402565"/>
          <a:ext cx="71755" cy="685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94</xdr:row>
      <xdr:rowOff>0</xdr:rowOff>
    </xdr:from>
    <xdr:to>
      <xdr:col>7</xdr:col>
      <xdr:colOff>72284</xdr:colOff>
      <xdr:row>95</xdr:row>
      <xdr:rowOff>88602</xdr:rowOff>
    </xdr:to>
    <xdr:sp>
      <xdr:nvSpPr>
        <xdr:cNvPr id="730" name=" "/>
        <xdr:cNvSpPr txBox="1"/>
      </xdr:nvSpPr>
      <xdr:spPr>
        <a:xfrm>
          <a:off x="11473180" y="76402565"/>
          <a:ext cx="71755" cy="685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94</xdr:row>
      <xdr:rowOff>0</xdr:rowOff>
    </xdr:from>
    <xdr:to>
      <xdr:col>7</xdr:col>
      <xdr:colOff>72284</xdr:colOff>
      <xdr:row>95</xdr:row>
      <xdr:rowOff>88602</xdr:rowOff>
    </xdr:to>
    <xdr:sp>
      <xdr:nvSpPr>
        <xdr:cNvPr id="731" name=" "/>
        <xdr:cNvSpPr txBox="1"/>
      </xdr:nvSpPr>
      <xdr:spPr>
        <a:xfrm>
          <a:off x="11473180" y="76402565"/>
          <a:ext cx="71755" cy="685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94</xdr:row>
      <xdr:rowOff>0</xdr:rowOff>
    </xdr:from>
    <xdr:to>
      <xdr:col>7</xdr:col>
      <xdr:colOff>72284</xdr:colOff>
      <xdr:row>95</xdr:row>
      <xdr:rowOff>88602</xdr:rowOff>
    </xdr:to>
    <xdr:sp>
      <xdr:nvSpPr>
        <xdr:cNvPr id="732" name=" "/>
        <xdr:cNvSpPr txBox="1"/>
      </xdr:nvSpPr>
      <xdr:spPr>
        <a:xfrm>
          <a:off x="11473180" y="76402565"/>
          <a:ext cx="71755" cy="685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94</xdr:row>
      <xdr:rowOff>0</xdr:rowOff>
    </xdr:from>
    <xdr:to>
      <xdr:col>7</xdr:col>
      <xdr:colOff>72284</xdr:colOff>
      <xdr:row>95</xdr:row>
      <xdr:rowOff>88602</xdr:rowOff>
    </xdr:to>
    <xdr:sp>
      <xdr:nvSpPr>
        <xdr:cNvPr id="733" name=" "/>
        <xdr:cNvSpPr txBox="1"/>
      </xdr:nvSpPr>
      <xdr:spPr>
        <a:xfrm>
          <a:off x="11473180" y="76402565"/>
          <a:ext cx="71755" cy="685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94</xdr:row>
      <xdr:rowOff>0</xdr:rowOff>
    </xdr:from>
    <xdr:to>
      <xdr:col>7</xdr:col>
      <xdr:colOff>72284</xdr:colOff>
      <xdr:row>95</xdr:row>
      <xdr:rowOff>88602</xdr:rowOff>
    </xdr:to>
    <xdr:sp>
      <xdr:nvSpPr>
        <xdr:cNvPr id="734" name=" "/>
        <xdr:cNvSpPr txBox="1"/>
      </xdr:nvSpPr>
      <xdr:spPr>
        <a:xfrm>
          <a:off x="11473180" y="76402565"/>
          <a:ext cx="71755" cy="685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94</xdr:row>
      <xdr:rowOff>0</xdr:rowOff>
    </xdr:from>
    <xdr:to>
      <xdr:col>7</xdr:col>
      <xdr:colOff>72284</xdr:colOff>
      <xdr:row>95</xdr:row>
      <xdr:rowOff>88602</xdr:rowOff>
    </xdr:to>
    <xdr:sp>
      <xdr:nvSpPr>
        <xdr:cNvPr id="735" name=" "/>
        <xdr:cNvSpPr txBox="1"/>
      </xdr:nvSpPr>
      <xdr:spPr>
        <a:xfrm>
          <a:off x="11473180" y="76402565"/>
          <a:ext cx="71755" cy="685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94</xdr:row>
      <xdr:rowOff>0</xdr:rowOff>
    </xdr:from>
    <xdr:to>
      <xdr:col>7</xdr:col>
      <xdr:colOff>72284</xdr:colOff>
      <xdr:row>95</xdr:row>
      <xdr:rowOff>88602</xdr:rowOff>
    </xdr:to>
    <xdr:sp>
      <xdr:nvSpPr>
        <xdr:cNvPr id="736" name=" "/>
        <xdr:cNvSpPr txBox="1"/>
      </xdr:nvSpPr>
      <xdr:spPr>
        <a:xfrm>
          <a:off x="11473180" y="76402565"/>
          <a:ext cx="71755" cy="685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94</xdr:row>
      <xdr:rowOff>0</xdr:rowOff>
    </xdr:from>
    <xdr:to>
      <xdr:col>7</xdr:col>
      <xdr:colOff>72284</xdr:colOff>
      <xdr:row>95</xdr:row>
      <xdr:rowOff>88602</xdr:rowOff>
    </xdr:to>
    <xdr:sp>
      <xdr:nvSpPr>
        <xdr:cNvPr id="737" name=" "/>
        <xdr:cNvSpPr txBox="1"/>
      </xdr:nvSpPr>
      <xdr:spPr>
        <a:xfrm>
          <a:off x="11473180" y="76402565"/>
          <a:ext cx="71755" cy="685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94</xdr:row>
      <xdr:rowOff>0</xdr:rowOff>
    </xdr:from>
    <xdr:to>
      <xdr:col>7</xdr:col>
      <xdr:colOff>72284</xdr:colOff>
      <xdr:row>95</xdr:row>
      <xdr:rowOff>88602</xdr:rowOff>
    </xdr:to>
    <xdr:sp>
      <xdr:nvSpPr>
        <xdr:cNvPr id="738" name=" "/>
        <xdr:cNvSpPr txBox="1"/>
      </xdr:nvSpPr>
      <xdr:spPr>
        <a:xfrm>
          <a:off x="11473180" y="76402565"/>
          <a:ext cx="71755" cy="685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94</xdr:row>
      <xdr:rowOff>0</xdr:rowOff>
    </xdr:from>
    <xdr:to>
      <xdr:col>7</xdr:col>
      <xdr:colOff>72284</xdr:colOff>
      <xdr:row>95</xdr:row>
      <xdr:rowOff>88602</xdr:rowOff>
    </xdr:to>
    <xdr:sp>
      <xdr:nvSpPr>
        <xdr:cNvPr id="739" name=" "/>
        <xdr:cNvSpPr txBox="1"/>
      </xdr:nvSpPr>
      <xdr:spPr>
        <a:xfrm>
          <a:off x="11473180" y="76402565"/>
          <a:ext cx="71755" cy="685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94</xdr:row>
      <xdr:rowOff>0</xdr:rowOff>
    </xdr:from>
    <xdr:to>
      <xdr:col>7</xdr:col>
      <xdr:colOff>72284</xdr:colOff>
      <xdr:row>95</xdr:row>
      <xdr:rowOff>88602</xdr:rowOff>
    </xdr:to>
    <xdr:sp>
      <xdr:nvSpPr>
        <xdr:cNvPr id="740" name=" "/>
        <xdr:cNvSpPr txBox="1"/>
      </xdr:nvSpPr>
      <xdr:spPr>
        <a:xfrm>
          <a:off x="11473180" y="76402565"/>
          <a:ext cx="71755" cy="685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94</xdr:row>
      <xdr:rowOff>0</xdr:rowOff>
    </xdr:from>
    <xdr:to>
      <xdr:col>7</xdr:col>
      <xdr:colOff>72284</xdr:colOff>
      <xdr:row>95</xdr:row>
      <xdr:rowOff>88602</xdr:rowOff>
    </xdr:to>
    <xdr:sp>
      <xdr:nvSpPr>
        <xdr:cNvPr id="741" name=" "/>
        <xdr:cNvSpPr txBox="1"/>
      </xdr:nvSpPr>
      <xdr:spPr>
        <a:xfrm>
          <a:off x="11473180" y="76402565"/>
          <a:ext cx="71755" cy="685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742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743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744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745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746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747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748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749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750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751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752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753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754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755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756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757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758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759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760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761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762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763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764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765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766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767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768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769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770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771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772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773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774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775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776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777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778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779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780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781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782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783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784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785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786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787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788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789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790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791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792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793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794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795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796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797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798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799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800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801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802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803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804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805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806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807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808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809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810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811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812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813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814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815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816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817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818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819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820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821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822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823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824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825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826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827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828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8785</xdr:colOff>
      <xdr:row>94</xdr:row>
      <xdr:rowOff>0</xdr:rowOff>
    </xdr:to>
    <xdr:pic>
      <xdr:nvPicPr>
        <xdr:cNvPr id="829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0793670" y="76402565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30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31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32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33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34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35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36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37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38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39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40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41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42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43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44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45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46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47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48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49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50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51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52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53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54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55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56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57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58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59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60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61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62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63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64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65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66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67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68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69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70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71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72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73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74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75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76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77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78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79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80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81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82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83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84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85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86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87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88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89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90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91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92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93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94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95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96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97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98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899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900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901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902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903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904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905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906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907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908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909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910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911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912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913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914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915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916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917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918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919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920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921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922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923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924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925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926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927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928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929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930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931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932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933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934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935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936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937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938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939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940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941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942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943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944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945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946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947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948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949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950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951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952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953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954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955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956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957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958" name="图片框 1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959" name="图片框 2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960" name="图片框 3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24</xdr:col>
      <xdr:colOff>0</xdr:colOff>
      <xdr:row>94</xdr:row>
      <xdr:rowOff>0</xdr:rowOff>
    </xdr:from>
    <xdr:to>
      <xdr:col>24</xdr:col>
      <xdr:colOff>6645</xdr:colOff>
      <xdr:row>94</xdr:row>
      <xdr:rowOff>0</xdr:rowOff>
    </xdr:to>
    <xdr:pic>
      <xdr:nvPicPr>
        <xdr:cNvPr id="961" name="图片框 4" descr=" "/>
        <xdr:cNvPicPr/>
      </xdr:nvPicPr>
      <xdr:blipFill>
        <a:blip r:embed="rId1"/>
        <a:srcRect/>
        <a:stretch>
          <a:fillRect/>
        </a:stretch>
      </xdr:blipFill>
      <xdr:spPr>
        <a:xfrm>
          <a:off x="42576750" y="76402565"/>
          <a:ext cx="63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0</xdr:colOff>
      <xdr:row>11</xdr:row>
      <xdr:rowOff>0</xdr:rowOff>
    </xdr:from>
    <xdr:to>
      <xdr:col>7</xdr:col>
      <xdr:colOff>72284</xdr:colOff>
      <xdr:row>11</xdr:row>
      <xdr:rowOff>684609</xdr:rowOff>
    </xdr:to>
    <xdr:sp>
      <xdr:nvSpPr>
        <xdr:cNvPr id="962" name=" "/>
        <xdr:cNvSpPr txBox="1"/>
      </xdr:nvSpPr>
      <xdr:spPr>
        <a:xfrm>
          <a:off x="11473180" y="8913495"/>
          <a:ext cx="71755" cy="684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72284</xdr:colOff>
      <xdr:row>11</xdr:row>
      <xdr:rowOff>684609</xdr:rowOff>
    </xdr:to>
    <xdr:sp>
      <xdr:nvSpPr>
        <xdr:cNvPr id="963" name=" "/>
        <xdr:cNvSpPr txBox="1"/>
      </xdr:nvSpPr>
      <xdr:spPr>
        <a:xfrm>
          <a:off x="11473180" y="8913495"/>
          <a:ext cx="71755" cy="684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72284</xdr:colOff>
      <xdr:row>11</xdr:row>
      <xdr:rowOff>684609</xdr:rowOff>
    </xdr:to>
    <xdr:sp>
      <xdr:nvSpPr>
        <xdr:cNvPr id="964" name=" "/>
        <xdr:cNvSpPr txBox="1"/>
      </xdr:nvSpPr>
      <xdr:spPr>
        <a:xfrm>
          <a:off x="11473180" y="8913495"/>
          <a:ext cx="71755" cy="684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72284</xdr:colOff>
      <xdr:row>11</xdr:row>
      <xdr:rowOff>684609</xdr:rowOff>
    </xdr:to>
    <xdr:sp>
      <xdr:nvSpPr>
        <xdr:cNvPr id="965" name=" "/>
        <xdr:cNvSpPr txBox="1"/>
      </xdr:nvSpPr>
      <xdr:spPr>
        <a:xfrm>
          <a:off x="11473180" y="8913495"/>
          <a:ext cx="71755" cy="684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72284</xdr:colOff>
      <xdr:row>11</xdr:row>
      <xdr:rowOff>684609</xdr:rowOff>
    </xdr:to>
    <xdr:sp>
      <xdr:nvSpPr>
        <xdr:cNvPr id="966" name=" "/>
        <xdr:cNvSpPr txBox="1"/>
      </xdr:nvSpPr>
      <xdr:spPr>
        <a:xfrm>
          <a:off x="11473180" y="8913495"/>
          <a:ext cx="71755" cy="684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72284</xdr:colOff>
      <xdr:row>11</xdr:row>
      <xdr:rowOff>684609</xdr:rowOff>
    </xdr:to>
    <xdr:sp>
      <xdr:nvSpPr>
        <xdr:cNvPr id="967" name=" "/>
        <xdr:cNvSpPr txBox="1"/>
      </xdr:nvSpPr>
      <xdr:spPr>
        <a:xfrm>
          <a:off x="11473180" y="8913495"/>
          <a:ext cx="71755" cy="684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72284</xdr:colOff>
      <xdr:row>11</xdr:row>
      <xdr:rowOff>684609</xdr:rowOff>
    </xdr:to>
    <xdr:sp>
      <xdr:nvSpPr>
        <xdr:cNvPr id="968" name=" "/>
        <xdr:cNvSpPr txBox="1"/>
      </xdr:nvSpPr>
      <xdr:spPr>
        <a:xfrm>
          <a:off x="11473180" y="8913495"/>
          <a:ext cx="71755" cy="684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72284</xdr:colOff>
      <xdr:row>11</xdr:row>
      <xdr:rowOff>684609</xdr:rowOff>
    </xdr:to>
    <xdr:sp>
      <xdr:nvSpPr>
        <xdr:cNvPr id="969" name=" "/>
        <xdr:cNvSpPr txBox="1"/>
      </xdr:nvSpPr>
      <xdr:spPr>
        <a:xfrm>
          <a:off x="11473180" y="8913495"/>
          <a:ext cx="71755" cy="684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72284</xdr:colOff>
      <xdr:row>11</xdr:row>
      <xdr:rowOff>684609</xdr:rowOff>
    </xdr:to>
    <xdr:sp>
      <xdr:nvSpPr>
        <xdr:cNvPr id="970" name=" "/>
        <xdr:cNvSpPr txBox="1"/>
      </xdr:nvSpPr>
      <xdr:spPr>
        <a:xfrm>
          <a:off x="11473180" y="8913495"/>
          <a:ext cx="71755" cy="684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72284</xdr:colOff>
      <xdr:row>11</xdr:row>
      <xdr:rowOff>684609</xdr:rowOff>
    </xdr:to>
    <xdr:sp>
      <xdr:nvSpPr>
        <xdr:cNvPr id="971" name=" "/>
        <xdr:cNvSpPr txBox="1"/>
      </xdr:nvSpPr>
      <xdr:spPr>
        <a:xfrm>
          <a:off x="11473180" y="8913495"/>
          <a:ext cx="71755" cy="684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72284</xdr:colOff>
      <xdr:row>11</xdr:row>
      <xdr:rowOff>607218</xdr:rowOff>
    </xdr:to>
    <xdr:sp>
      <xdr:nvSpPr>
        <xdr:cNvPr id="972" name=" "/>
        <xdr:cNvSpPr txBox="1"/>
      </xdr:nvSpPr>
      <xdr:spPr>
        <a:xfrm>
          <a:off x="11473180" y="8913495"/>
          <a:ext cx="71755" cy="6070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72284</xdr:colOff>
      <xdr:row>11</xdr:row>
      <xdr:rowOff>607218</xdr:rowOff>
    </xdr:to>
    <xdr:sp>
      <xdr:nvSpPr>
        <xdr:cNvPr id="973" name=" "/>
        <xdr:cNvSpPr txBox="1"/>
      </xdr:nvSpPr>
      <xdr:spPr>
        <a:xfrm>
          <a:off x="11473180" y="8913495"/>
          <a:ext cx="71755" cy="6070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72284</xdr:colOff>
      <xdr:row>11</xdr:row>
      <xdr:rowOff>607218</xdr:rowOff>
    </xdr:to>
    <xdr:sp>
      <xdr:nvSpPr>
        <xdr:cNvPr id="974" name=" "/>
        <xdr:cNvSpPr txBox="1"/>
      </xdr:nvSpPr>
      <xdr:spPr>
        <a:xfrm>
          <a:off x="11473180" y="8913495"/>
          <a:ext cx="71755" cy="6070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72284</xdr:colOff>
      <xdr:row>11</xdr:row>
      <xdr:rowOff>607218</xdr:rowOff>
    </xdr:to>
    <xdr:sp>
      <xdr:nvSpPr>
        <xdr:cNvPr id="975" name=" "/>
        <xdr:cNvSpPr txBox="1"/>
      </xdr:nvSpPr>
      <xdr:spPr>
        <a:xfrm>
          <a:off x="11473180" y="8913495"/>
          <a:ext cx="71755" cy="6070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72284</xdr:colOff>
      <xdr:row>11</xdr:row>
      <xdr:rowOff>607218</xdr:rowOff>
    </xdr:to>
    <xdr:sp>
      <xdr:nvSpPr>
        <xdr:cNvPr id="976" name=" "/>
        <xdr:cNvSpPr txBox="1"/>
      </xdr:nvSpPr>
      <xdr:spPr>
        <a:xfrm>
          <a:off x="11473180" y="8913495"/>
          <a:ext cx="71755" cy="6070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72284</xdr:colOff>
      <xdr:row>11</xdr:row>
      <xdr:rowOff>607218</xdr:rowOff>
    </xdr:to>
    <xdr:sp>
      <xdr:nvSpPr>
        <xdr:cNvPr id="977" name=" "/>
        <xdr:cNvSpPr txBox="1"/>
      </xdr:nvSpPr>
      <xdr:spPr>
        <a:xfrm>
          <a:off x="11473180" y="8913495"/>
          <a:ext cx="71755" cy="6070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72284</xdr:colOff>
      <xdr:row>11</xdr:row>
      <xdr:rowOff>607218</xdr:rowOff>
    </xdr:to>
    <xdr:sp>
      <xdr:nvSpPr>
        <xdr:cNvPr id="978" name=" "/>
        <xdr:cNvSpPr txBox="1"/>
      </xdr:nvSpPr>
      <xdr:spPr>
        <a:xfrm>
          <a:off x="11473180" y="8913495"/>
          <a:ext cx="71755" cy="6070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72284</xdr:colOff>
      <xdr:row>11</xdr:row>
      <xdr:rowOff>607218</xdr:rowOff>
    </xdr:to>
    <xdr:sp>
      <xdr:nvSpPr>
        <xdr:cNvPr id="979" name=" "/>
        <xdr:cNvSpPr txBox="1"/>
      </xdr:nvSpPr>
      <xdr:spPr>
        <a:xfrm>
          <a:off x="11473180" y="8913495"/>
          <a:ext cx="71755" cy="6070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72284</xdr:colOff>
      <xdr:row>11</xdr:row>
      <xdr:rowOff>607218</xdr:rowOff>
    </xdr:to>
    <xdr:sp>
      <xdr:nvSpPr>
        <xdr:cNvPr id="980" name=" "/>
        <xdr:cNvSpPr txBox="1"/>
      </xdr:nvSpPr>
      <xdr:spPr>
        <a:xfrm>
          <a:off x="11473180" y="8913495"/>
          <a:ext cx="71755" cy="6070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72284</xdr:colOff>
      <xdr:row>11</xdr:row>
      <xdr:rowOff>607218</xdr:rowOff>
    </xdr:to>
    <xdr:sp>
      <xdr:nvSpPr>
        <xdr:cNvPr id="981" name=" "/>
        <xdr:cNvSpPr txBox="1"/>
      </xdr:nvSpPr>
      <xdr:spPr>
        <a:xfrm>
          <a:off x="11473180" y="8913495"/>
          <a:ext cx="71755" cy="6070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72284</xdr:colOff>
      <xdr:row>11</xdr:row>
      <xdr:rowOff>607218</xdr:rowOff>
    </xdr:to>
    <xdr:sp>
      <xdr:nvSpPr>
        <xdr:cNvPr id="982" name=" "/>
        <xdr:cNvSpPr txBox="1"/>
      </xdr:nvSpPr>
      <xdr:spPr>
        <a:xfrm>
          <a:off x="11473180" y="8913495"/>
          <a:ext cx="71755" cy="6070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72284</xdr:colOff>
      <xdr:row>11</xdr:row>
      <xdr:rowOff>607218</xdr:rowOff>
    </xdr:to>
    <xdr:sp>
      <xdr:nvSpPr>
        <xdr:cNvPr id="983" name=" "/>
        <xdr:cNvSpPr txBox="1"/>
      </xdr:nvSpPr>
      <xdr:spPr>
        <a:xfrm>
          <a:off x="11473180" y="8913495"/>
          <a:ext cx="71755" cy="6070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72284</xdr:colOff>
      <xdr:row>11</xdr:row>
      <xdr:rowOff>607218</xdr:rowOff>
    </xdr:to>
    <xdr:sp>
      <xdr:nvSpPr>
        <xdr:cNvPr id="984" name=" "/>
        <xdr:cNvSpPr txBox="1"/>
      </xdr:nvSpPr>
      <xdr:spPr>
        <a:xfrm>
          <a:off x="11473180" y="8913495"/>
          <a:ext cx="71755" cy="6070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72284</xdr:colOff>
      <xdr:row>11</xdr:row>
      <xdr:rowOff>607218</xdr:rowOff>
    </xdr:to>
    <xdr:sp>
      <xdr:nvSpPr>
        <xdr:cNvPr id="985" name=" "/>
        <xdr:cNvSpPr txBox="1"/>
      </xdr:nvSpPr>
      <xdr:spPr>
        <a:xfrm>
          <a:off x="11473180" y="8913495"/>
          <a:ext cx="71755" cy="6070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72284</xdr:colOff>
      <xdr:row>11</xdr:row>
      <xdr:rowOff>607218</xdr:rowOff>
    </xdr:to>
    <xdr:sp>
      <xdr:nvSpPr>
        <xdr:cNvPr id="986" name=" "/>
        <xdr:cNvSpPr txBox="1"/>
      </xdr:nvSpPr>
      <xdr:spPr>
        <a:xfrm>
          <a:off x="11473180" y="8913495"/>
          <a:ext cx="71755" cy="6070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72284</xdr:colOff>
      <xdr:row>11</xdr:row>
      <xdr:rowOff>607218</xdr:rowOff>
    </xdr:to>
    <xdr:sp>
      <xdr:nvSpPr>
        <xdr:cNvPr id="987" name=" "/>
        <xdr:cNvSpPr txBox="1"/>
      </xdr:nvSpPr>
      <xdr:spPr>
        <a:xfrm>
          <a:off x="11473180" y="8913495"/>
          <a:ext cx="71755" cy="6070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72284</xdr:colOff>
      <xdr:row>11</xdr:row>
      <xdr:rowOff>607218</xdr:rowOff>
    </xdr:to>
    <xdr:sp>
      <xdr:nvSpPr>
        <xdr:cNvPr id="988" name=" "/>
        <xdr:cNvSpPr txBox="1"/>
      </xdr:nvSpPr>
      <xdr:spPr>
        <a:xfrm>
          <a:off x="11473180" y="8913495"/>
          <a:ext cx="71755" cy="6070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72284</xdr:colOff>
      <xdr:row>11</xdr:row>
      <xdr:rowOff>607218</xdr:rowOff>
    </xdr:to>
    <xdr:sp>
      <xdr:nvSpPr>
        <xdr:cNvPr id="989" name=" "/>
        <xdr:cNvSpPr txBox="1"/>
      </xdr:nvSpPr>
      <xdr:spPr>
        <a:xfrm>
          <a:off x="11473180" y="8913495"/>
          <a:ext cx="71755" cy="6070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72284</xdr:colOff>
      <xdr:row>11</xdr:row>
      <xdr:rowOff>607218</xdr:rowOff>
    </xdr:to>
    <xdr:sp>
      <xdr:nvSpPr>
        <xdr:cNvPr id="990" name=" "/>
        <xdr:cNvSpPr txBox="1"/>
      </xdr:nvSpPr>
      <xdr:spPr>
        <a:xfrm>
          <a:off x="11473180" y="8913495"/>
          <a:ext cx="71755" cy="6070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72284</xdr:colOff>
      <xdr:row>11</xdr:row>
      <xdr:rowOff>607218</xdr:rowOff>
    </xdr:to>
    <xdr:sp>
      <xdr:nvSpPr>
        <xdr:cNvPr id="991" name=" "/>
        <xdr:cNvSpPr txBox="1"/>
      </xdr:nvSpPr>
      <xdr:spPr>
        <a:xfrm>
          <a:off x="11473180" y="8913495"/>
          <a:ext cx="71755" cy="6070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72284</xdr:colOff>
      <xdr:row>11</xdr:row>
      <xdr:rowOff>684609</xdr:rowOff>
    </xdr:to>
    <xdr:sp>
      <xdr:nvSpPr>
        <xdr:cNvPr id="992" name=" "/>
        <xdr:cNvSpPr txBox="1"/>
      </xdr:nvSpPr>
      <xdr:spPr>
        <a:xfrm>
          <a:off x="11473180" y="8913495"/>
          <a:ext cx="71755" cy="684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72284</xdr:colOff>
      <xdr:row>11</xdr:row>
      <xdr:rowOff>684609</xdr:rowOff>
    </xdr:to>
    <xdr:sp>
      <xdr:nvSpPr>
        <xdr:cNvPr id="993" name=" "/>
        <xdr:cNvSpPr txBox="1"/>
      </xdr:nvSpPr>
      <xdr:spPr>
        <a:xfrm>
          <a:off x="11473180" y="8913495"/>
          <a:ext cx="71755" cy="684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72284</xdr:colOff>
      <xdr:row>11</xdr:row>
      <xdr:rowOff>684609</xdr:rowOff>
    </xdr:to>
    <xdr:sp>
      <xdr:nvSpPr>
        <xdr:cNvPr id="994" name=" "/>
        <xdr:cNvSpPr txBox="1"/>
      </xdr:nvSpPr>
      <xdr:spPr>
        <a:xfrm>
          <a:off x="11473180" y="8913495"/>
          <a:ext cx="71755" cy="684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72284</xdr:colOff>
      <xdr:row>11</xdr:row>
      <xdr:rowOff>684609</xdr:rowOff>
    </xdr:to>
    <xdr:sp>
      <xdr:nvSpPr>
        <xdr:cNvPr id="995" name=" "/>
        <xdr:cNvSpPr txBox="1"/>
      </xdr:nvSpPr>
      <xdr:spPr>
        <a:xfrm>
          <a:off x="11473180" y="8913495"/>
          <a:ext cx="71755" cy="684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72284</xdr:colOff>
      <xdr:row>11</xdr:row>
      <xdr:rowOff>684609</xdr:rowOff>
    </xdr:to>
    <xdr:sp>
      <xdr:nvSpPr>
        <xdr:cNvPr id="996" name=" "/>
        <xdr:cNvSpPr txBox="1"/>
      </xdr:nvSpPr>
      <xdr:spPr>
        <a:xfrm>
          <a:off x="11473180" y="8913495"/>
          <a:ext cx="71755" cy="684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72284</xdr:colOff>
      <xdr:row>11</xdr:row>
      <xdr:rowOff>684609</xdr:rowOff>
    </xdr:to>
    <xdr:sp>
      <xdr:nvSpPr>
        <xdr:cNvPr id="997" name=" "/>
        <xdr:cNvSpPr txBox="1"/>
      </xdr:nvSpPr>
      <xdr:spPr>
        <a:xfrm>
          <a:off x="11473180" y="8913495"/>
          <a:ext cx="71755" cy="684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72284</xdr:colOff>
      <xdr:row>11</xdr:row>
      <xdr:rowOff>684609</xdr:rowOff>
    </xdr:to>
    <xdr:sp>
      <xdr:nvSpPr>
        <xdr:cNvPr id="998" name=" "/>
        <xdr:cNvSpPr txBox="1"/>
      </xdr:nvSpPr>
      <xdr:spPr>
        <a:xfrm>
          <a:off x="11473180" y="8913495"/>
          <a:ext cx="71755" cy="684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72284</xdr:colOff>
      <xdr:row>11</xdr:row>
      <xdr:rowOff>684609</xdr:rowOff>
    </xdr:to>
    <xdr:sp>
      <xdr:nvSpPr>
        <xdr:cNvPr id="999" name=" "/>
        <xdr:cNvSpPr txBox="1"/>
      </xdr:nvSpPr>
      <xdr:spPr>
        <a:xfrm>
          <a:off x="11473180" y="8913495"/>
          <a:ext cx="71755" cy="684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72284</xdr:colOff>
      <xdr:row>11</xdr:row>
      <xdr:rowOff>684609</xdr:rowOff>
    </xdr:to>
    <xdr:sp>
      <xdr:nvSpPr>
        <xdr:cNvPr id="1000" name=" "/>
        <xdr:cNvSpPr txBox="1"/>
      </xdr:nvSpPr>
      <xdr:spPr>
        <a:xfrm>
          <a:off x="11473180" y="8913495"/>
          <a:ext cx="71755" cy="684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72284</xdr:colOff>
      <xdr:row>11</xdr:row>
      <xdr:rowOff>684609</xdr:rowOff>
    </xdr:to>
    <xdr:sp>
      <xdr:nvSpPr>
        <xdr:cNvPr id="1001" name=" "/>
        <xdr:cNvSpPr txBox="1"/>
      </xdr:nvSpPr>
      <xdr:spPr>
        <a:xfrm>
          <a:off x="11473180" y="8913495"/>
          <a:ext cx="71755" cy="684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72284</xdr:colOff>
      <xdr:row>11</xdr:row>
      <xdr:rowOff>684609</xdr:rowOff>
    </xdr:to>
    <xdr:sp>
      <xdr:nvSpPr>
        <xdr:cNvPr id="1002" name=" "/>
        <xdr:cNvSpPr txBox="1"/>
      </xdr:nvSpPr>
      <xdr:spPr>
        <a:xfrm>
          <a:off x="11473180" y="8913495"/>
          <a:ext cx="71755" cy="684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72284</xdr:colOff>
      <xdr:row>11</xdr:row>
      <xdr:rowOff>684609</xdr:rowOff>
    </xdr:to>
    <xdr:sp>
      <xdr:nvSpPr>
        <xdr:cNvPr id="1003" name=" "/>
        <xdr:cNvSpPr txBox="1"/>
      </xdr:nvSpPr>
      <xdr:spPr>
        <a:xfrm>
          <a:off x="11473180" y="8913495"/>
          <a:ext cx="71755" cy="684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72284</xdr:colOff>
      <xdr:row>11</xdr:row>
      <xdr:rowOff>684609</xdr:rowOff>
    </xdr:to>
    <xdr:sp>
      <xdr:nvSpPr>
        <xdr:cNvPr id="1004" name=" "/>
        <xdr:cNvSpPr txBox="1"/>
      </xdr:nvSpPr>
      <xdr:spPr>
        <a:xfrm>
          <a:off x="11473180" y="8913495"/>
          <a:ext cx="71755" cy="684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72284</xdr:colOff>
      <xdr:row>11</xdr:row>
      <xdr:rowOff>684609</xdr:rowOff>
    </xdr:to>
    <xdr:sp>
      <xdr:nvSpPr>
        <xdr:cNvPr id="1005" name=" "/>
        <xdr:cNvSpPr txBox="1"/>
      </xdr:nvSpPr>
      <xdr:spPr>
        <a:xfrm>
          <a:off x="11473180" y="8913495"/>
          <a:ext cx="71755" cy="684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72284</xdr:colOff>
      <xdr:row>11</xdr:row>
      <xdr:rowOff>684609</xdr:rowOff>
    </xdr:to>
    <xdr:sp>
      <xdr:nvSpPr>
        <xdr:cNvPr id="1006" name=" "/>
        <xdr:cNvSpPr txBox="1"/>
      </xdr:nvSpPr>
      <xdr:spPr>
        <a:xfrm>
          <a:off x="11473180" y="8913495"/>
          <a:ext cx="71755" cy="684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72284</xdr:colOff>
      <xdr:row>11</xdr:row>
      <xdr:rowOff>684609</xdr:rowOff>
    </xdr:to>
    <xdr:sp>
      <xdr:nvSpPr>
        <xdr:cNvPr id="1007" name=" "/>
        <xdr:cNvSpPr txBox="1"/>
      </xdr:nvSpPr>
      <xdr:spPr>
        <a:xfrm>
          <a:off x="11473180" y="8913495"/>
          <a:ext cx="71755" cy="684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72284</xdr:colOff>
      <xdr:row>11</xdr:row>
      <xdr:rowOff>684609</xdr:rowOff>
    </xdr:to>
    <xdr:sp>
      <xdr:nvSpPr>
        <xdr:cNvPr id="1008" name=" "/>
        <xdr:cNvSpPr txBox="1"/>
      </xdr:nvSpPr>
      <xdr:spPr>
        <a:xfrm>
          <a:off x="11473180" y="8913495"/>
          <a:ext cx="71755" cy="684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72284</xdr:colOff>
      <xdr:row>11</xdr:row>
      <xdr:rowOff>684609</xdr:rowOff>
    </xdr:to>
    <xdr:sp>
      <xdr:nvSpPr>
        <xdr:cNvPr id="1009" name=" "/>
        <xdr:cNvSpPr txBox="1"/>
      </xdr:nvSpPr>
      <xdr:spPr>
        <a:xfrm>
          <a:off x="11473180" y="8913495"/>
          <a:ext cx="71755" cy="684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72284</xdr:colOff>
      <xdr:row>11</xdr:row>
      <xdr:rowOff>684609</xdr:rowOff>
    </xdr:to>
    <xdr:sp>
      <xdr:nvSpPr>
        <xdr:cNvPr id="1010" name=" "/>
        <xdr:cNvSpPr txBox="1"/>
      </xdr:nvSpPr>
      <xdr:spPr>
        <a:xfrm>
          <a:off x="11473180" y="8913495"/>
          <a:ext cx="71755" cy="684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72284</xdr:colOff>
      <xdr:row>11</xdr:row>
      <xdr:rowOff>684609</xdr:rowOff>
    </xdr:to>
    <xdr:sp>
      <xdr:nvSpPr>
        <xdr:cNvPr id="1011" name=" "/>
        <xdr:cNvSpPr txBox="1"/>
      </xdr:nvSpPr>
      <xdr:spPr>
        <a:xfrm>
          <a:off x="11473180" y="8913495"/>
          <a:ext cx="71755" cy="684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72284</xdr:colOff>
      <xdr:row>11</xdr:row>
      <xdr:rowOff>684609</xdr:rowOff>
    </xdr:to>
    <xdr:sp>
      <xdr:nvSpPr>
        <xdr:cNvPr id="1012" name=" "/>
        <xdr:cNvSpPr txBox="1"/>
      </xdr:nvSpPr>
      <xdr:spPr>
        <a:xfrm>
          <a:off x="11473180" y="8913495"/>
          <a:ext cx="71755" cy="684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72284</xdr:colOff>
      <xdr:row>11</xdr:row>
      <xdr:rowOff>684609</xdr:rowOff>
    </xdr:to>
    <xdr:sp>
      <xdr:nvSpPr>
        <xdr:cNvPr id="1013" name=" "/>
        <xdr:cNvSpPr txBox="1"/>
      </xdr:nvSpPr>
      <xdr:spPr>
        <a:xfrm>
          <a:off x="11473180" y="8913495"/>
          <a:ext cx="71755" cy="684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72284</xdr:colOff>
      <xdr:row>11</xdr:row>
      <xdr:rowOff>684609</xdr:rowOff>
    </xdr:to>
    <xdr:sp>
      <xdr:nvSpPr>
        <xdr:cNvPr id="1014" name=" "/>
        <xdr:cNvSpPr txBox="1"/>
      </xdr:nvSpPr>
      <xdr:spPr>
        <a:xfrm>
          <a:off x="11473180" y="8913495"/>
          <a:ext cx="71755" cy="684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72284</xdr:colOff>
      <xdr:row>11</xdr:row>
      <xdr:rowOff>684609</xdr:rowOff>
    </xdr:to>
    <xdr:sp>
      <xdr:nvSpPr>
        <xdr:cNvPr id="1015" name=" "/>
        <xdr:cNvSpPr txBox="1"/>
      </xdr:nvSpPr>
      <xdr:spPr>
        <a:xfrm>
          <a:off x="11473180" y="8913495"/>
          <a:ext cx="71755" cy="684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72284</xdr:colOff>
      <xdr:row>11</xdr:row>
      <xdr:rowOff>684609</xdr:rowOff>
    </xdr:to>
    <xdr:sp>
      <xdr:nvSpPr>
        <xdr:cNvPr id="1016" name=" "/>
        <xdr:cNvSpPr txBox="1"/>
      </xdr:nvSpPr>
      <xdr:spPr>
        <a:xfrm>
          <a:off x="11473180" y="8913495"/>
          <a:ext cx="71755" cy="684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72284</xdr:colOff>
      <xdr:row>11</xdr:row>
      <xdr:rowOff>684609</xdr:rowOff>
    </xdr:to>
    <xdr:sp>
      <xdr:nvSpPr>
        <xdr:cNvPr id="1017" name=" "/>
        <xdr:cNvSpPr txBox="1"/>
      </xdr:nvSpPr>
      <xdr:spPr>
        <a:xfrm>
          <a:off x="11473180" y="8913495"/>
          <a:ext cx="71755" cy="684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72284</xdr:colOff>
      <xdr:row>11</xdr:row>
      <xdr:rowOff>684609</xdr:rowOff>
    </xdr:to>
    <xdr:sp>
      <xdr:nvSpPr>
        <xdr:cNvPr id="1018" name=" "/>
        <xdr:cNvSpPr txBox="1"/>
      </xdr:nvSpPr>
      <xdr:spPr>
        <a:xfrm>
          <a:off x="11473180" y="8913495"/>
          <a:ext cx="71755" cy="684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72284</xdr:colOff>
      <xdr:row>11</xdr:row>
      <xdr:rowOff>684609</xdr:rowOff>
    </xdr:to>
    <xdr:sp>
      <xdr:nvSpPr>
        <xdr:cNvPr id="1019" name=" "/>
        <xdr:cNvSpPr txBox="1"/>
      </xdr:nvSpPr>
      <xdr:spPr>
        <a:xfrm>
          <a:off x="11473180" y="8913495"/>
          <a:ext cx="71755" cy="684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72284</xdr:colOff>
      <xdr:row>11</xdr:row>
      <xdr:rowOff>684609</xdr:rowOff>
    </xdr:to>
    <xdr:sp>
      <xdr:nvSpPr>
        <xdr:cNvPr id="1020" name=" "/>
        <xdr:cNvSpPr txBox="1"/>
      </xdr:nvSpPr>
      <xdr:spPr>
        <a:xfrm>
          <a:off x="11473180" y="8913495"/>
          <a:ext cx="71755" cy="684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72284</xdr:colOff>
      <xdr:row>11</xdr:row>
      <xdr:rowOff>684609</xdr:rowOff>
    </xdr:to>
    <xdr:sp>
      <xdr:nvSpPr>
        <xdr:cNvPr id="1021" name=" "/>
        <xdr:cNvSpPr txBox="1"/>
      </xdr:nvSpPr>
      <xdr:spPr>
        <a:xfrm>
          <a:off x="11473180" y="8913495"/>
          <a:ext cx="71755" cy="684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62"/>
  <sheetViews>
    <sheetView workbookViewId="0">
      <selection activeCell="E18" sqref="E18"/>
    </sheetView>
  </sheetViews>
  <sheetFormatPr defaultColWidth="9" defaultRowHeight="14.4"/>
  <cols>
    <col min="1" max="1" width="8" style="145" customWidth="1"/>
    <col min="2" max="2" width="24.75" customWidth="1"/>
    <col min="3" max="3" width="6" style="145" customWidth="1"/>
    <col min="4" max="4" width="11.1296296296296" style="145" customWidth="1"/>
    <col min="5" max="5" width="7.25" style="145" customWidth="1"/>
    <col min="6" max="6" width="12" style="145" customWidth="1"/>
    <col min="7" max="7" width="11.75" style="145" customWidth="1"/>
    <col min="8" max="8" width="10.75" style="145" customWidth="1"/>
    <col min="9" max="9" width="11.5" style="145" customWidth="1"/>
    <col min="10" max="10" width="6" style="145" customWidth="1"/>
    <col min="11" max="11" width="8" style="145" customWidth="1"/>
    <col min="12" max="12" width="24.75" style="145" customWidth="1"/>
    <col min="13" max="13" width="6" style="145" customWidth="1"/>
    <col min="14" max="14" width="11.1296296296296" style="145" customWidth="1"/>
    <col min="15" max="15" width="7.25" style="145" customWidth="1"/>
    <col min="16" max="16" width="12" style="145" customWidth="1"/>
    <col min="17" max="17" width="11.75" style="145" customWidth="1"/>
    <col min="18" max="18" width="10.75" style="145" customWidth="1"/>
    <col min="19" max="19" width="11.5" style="145" customWidth="1"/>
    <col min="20" max="32" width="8.75" hidden="1" customWidth="1"/>
    <col min="33" max="16371" width="8.75"/>
  </cols>
  <sheetData>
    <row r="1" ht="36.95" customHeight="1" spans="1:19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</row>
    <row r="2" s="140" customFormat="1" ht="15.6" spans="1:19">
      <c r="A2" s="147" t="s">
        <v>1</v>
      </c>
      <c r="B2" s="147" t="s">
        <v>2</v>
      </c>
      <c r="C2" s="147" t="s">
        <v>3</v>
      </c>
      <c r="D2" s="148" t="s">
        <v>4</v>
      </c>
      <c r="E2" s="147"/>
      <c r="F2" s="147" t="s">
        <v>5</v>
      </c>
      <c r="G2" s="149"/>
      <c r="H2" s="150" t="s">
        <v>6</v>
      </c>
      <c r="I2" s="151"/>
      <c r="J2" s="166"/>
      <c r="K2" s="147" t="s">
        <v>1</v>
      </c>
      <c r="L2" s="147" t="s">
        <v>2</v>
      </c>
      <c r="M2" s="147" t="s">
        <v>3</v>
      </c>
      <c r="N2" s="167" t="s">
        <v>4</v>
      </c>
      <c r="O2" s="147"/>
      <c r="P2" s="147" t="s">
        <v>5</v>
      </c>
      <c r="Q2" s="149"/>
      <c r="R2" s="150" t="s">
        <v>6</v>
      </c>
      <c r="S2" s="151"/>
    </row>
    <row r="3" s="140" customFormat="1" ht="46.8" spans="1:19">
      <c r="A3" s="147"/>
      <c r="B3" s="147"/>
      <c r="C3" s="150"/>
      <c r="D3" s="147" t="s">
        <v>7</v>
      </c>
      <c r="E3" s="151" t="s">
        <v>8</v>
      </c>
      <c r="F3" s="147" t="s">
        <v>9</v>
      </c>
      <c r="G3" s="149" t="s">
        <v>10</v>
      </c>
      <c r="H3" s="147" t="s">
        <v>11</v>
      </c>
      <c r="I3" s="168" t="s">
        <v>12</v>
      </c>
      <c r="J3" s="166"/>
      <c r="K3" s="147"/>
      <c r="L3" s="147"/>
      <c r="M3" s="147"/>
      <c r="N3" s="147" t="s">
        <v>7</v>
      </c>
      <c r="O3" s="147" t="s">
        <v>8</v>
      </c>
      <c r="P3" s="147" t="s">
        <v>9</v>
      </c>
      <c r="Q3" s="168" t="s">
        <v>10</v>
      </c>
      <c r="R3" s="147" t="s">
        <v>11</v>
      </c>
      <c r="S3" s="168" t="s">
        <v>12</v>
      </c>
    </row>
    <row r="4" s="141" customFormat="1" ht="39.95" customHeight="1" spans="1:31">
      <c r="A4" s="152"/>
      <c r="B4" s="152" t="s">
        <v>11</v>
      </c>
      <c r="C4" s="152"/>
      <c r="D4" s="152"/>
      <c r="E4" s="152"/>
      <c r="F4" s="152"/>
      <c r="G4" s="153" t="e">
        <f>F4/$F$4</f>
        <v>#DIV/0!</v>
      </c>
      <c r="H4" s="152"/>
      <c r="I4" s="152"/>
      <c r="J4" s="169"/>
      <c r="K4" s="170" t="s">
        <v>13</v>
      </c>
      <c r="L4" s="171" t="s">
        <v>14</v>
      </c>
      <c r="M4" s="170"/>
      <c r="N4" s="170"/>
      <c r="O4" s="154"/>
      <c r="P4" s="170"/>
      <c r="Q4" s="157" t="e">
        <f>P4/$F$4</f>
        <v>#DIV/0!</v>
      </c>
      <c r="R4" s="154"/>
      <c r="S4" s="154"/>
      <c r="U4" s="152">
        <f>U5+U45+U61+AE26+AE30+AE50+AE59+AE60</f>
        <v>0</v>
      </c>
      <c r="AE4" s="170">
        <f>SUM(AE5:AE13)</f>
        <v>0</v>
      </c>
    </row>
    <row r="5" s="142" customFormat="1" ht="27.95" customHeight="1" spans="1:21">
      <c r="A5" s="154" t="s">
        <v>15</v>
      </c>
      <c r="B5" s="155" t="s">
        <v>16</v>
      </c>
      <c r="C5" s="156"/>
      <c r="D5" s="156"/>
      <c r="E5" s="154"/>
      <c r="F5" s="156"/>
      <c r="G5" s="157" t="e">
        <f t="shared" ref="G5:G31" si="0">F5/$F$4</f>
        <v>#DIV/0!</v>
      </c>
      <c r="H5" s="154"/>
      <c r="I5" s="154"/>
      <c r="J5" s="172"/>
      <c r="K5" s="154">
        <v>1</v>
      </c>
      <c r="L5" s="173" t="s">
        <v>17</v>
      </c>
      <c r="M5" s="154"/>
      <c r="N5" s="154"/>
      <c r="O5" s="154"/>
      <c r="P5" s="154"/>
      <c r="Q5" s="157"/>
      <c r="R5" s="154"/>
      <c r="S5" s="154"/>
      <c r="U5" s="156">
        <f>U6+U21+U26+U32+U37+U42</f>
        <v>0</v>
      </c>
    </row>
    <row r="6" s="142" customFormat="1" ht="27.95" customHeight="1" spans="1:21">
      <c r="A6" s="154" t="s">
        <v>13</v>
      </c>
      <c r="B6" s="155" t="s">
        <v>18</v>
      </c>
      <c r="C6" s="156"/>
      <c r="D6" s="156"/>
      <c r="E6" s="154"/>
      <c r="F6" s="156"/>
      <c r="G6" s="157" t="e">
        <f t="shared" si="0"/>
        <v>#DIV/0!</v>
      </c>
      <c r="H6" s="154"/>
      <c r="I6" s="154"/>
      <c r="J6" s="172"/>
      <c r="K6" s="154">
        <v>2</v>
      </c>
      <c r="L6" s="174" t="s">
        <v>19</v>
      </c>
      <c r="M6" s="154"/>
      <c r="N6" s="154"/>
      <c r="O6" s="154" t="s">
        <v>20</v>
      </c>
      <c r="P6" s="154"/>
      <c r="Q6" s="157" t="e">
        <f>P6/$F$4</f>
        <v>#DIV/0!</v>
      </c>
      <c r="R6" s="154"/>
      <c r="S6" s="154"/>
      <c r="U6" s="156">
        <f>SUM(U7:U20)</f>
        <v>0</v>
      </c>
    </row>
    <row r="7" s="142" customFormat="1" ht="27.95" customHeight="1" spans="1:19">
      <c r="A7" s="154">
        <v>1</v>
      </c>
      <c r="B7" s="155" t="s">
        <v>21</v>
      </c>
      <c r="C7" s="154"/>
      <c r="D7" s="154"/>
      <c r="E7" s="154" t="s">
        <v>22</v>
      </c>
      <c r="F7" s="158"/>
      <c r="G7" s="157" t="e">
        <f t="shared" si="0"/>
        <v>#DIV/0!</v>
      </c>
      <c r="H7" s="154"/>
      <c r="I7" s="154"/>
      <c r="J7" s="172"/>
      <c r="K7" s="154">
        <v>3</v>
      </c>
      <c r="L7" s="174" t="s">
        <v>23</v>
      </c>
      <c r="M7" s="154"/>
      <c r="N7" s="154"/>
      <c r="O7" s="154" t="s">
        <v>20</v>
      </c>
      <c r="P7" s="154"/>
      <c r="Q7" s="157" t="e">
        <f>P7/$F$4</f>
        <v>#DIV/0!</v>
      </c>
      <c r="R7" s="154"/>
      <c r="S7" s="154"/>
    </row>
    <row r="8" s="142" customFormat="1" ht="27.95" customHeight="1" spans="1:19">
      <c r="A8" s="154">
        <v>2</v>
      </c>
      <c r="B8" s="159" t="s">
        <v>24</v>
      </c>
      <c r="C8" s="154"/>
      <c r="D8" s="154"/>
      <c r="E8" s="154" t="s">
        <v>25</v>
      </c>
      <c r="F8" s="154"/>
      <c r="G8" s="157" t="e">
        <f t="shared" si="0"/>
        <v>#DIV/0!</v>
      </c>
      <c r="H8" s="154"/>
      <c r="I8" s="154"/>
      <c r="J8" s="172"/>
      <c r="K8" s="154">
        <v>4</v>
      </c>
      <c r="L8" s="174" t="s">
        <v>26</v>
      </c>
      <c r="M8" s="154"/>
      <c r="N8" s="154"/>
      <c r="O8" s="154" t="s">
        <v>20</v>
      </c>
      <c r="P8" s="154"/>
      <c r="Q8" s="157" t="e">
        <f>P8/$F$4</f>
        <v>#DIV/0!</v>
      </c>
      <c r="R8" s="154"/>
      <c r="S8" s="154"/>
    </row>
    <row r="9" s="142" customFormat="1" ht="27.95" customHeight="1" spans="1:19">
      <c r="A9" s="154">
        <v>3</v>
      </c>
      <c r="B9" s="159" t="s">
        <v>27</v>
      </c>
      <c r="C9" s="154"/>
      <c r="D9" s="154"/>
      <c r="E9" s="154" t="s">
        <v>28</v>
      </c>
      <c r="F9" s="154"/>
      <c r="G9" s="157" t="e">
        <f t="shared" si="0"/>
        <v>#DIV/0!</v>
      </c>
      <c r="H9" s="154"/>
      <c r="I9" s="154"/>
      <c r="J9" s="172"/>
      <c r="K9" s="154">
        <v>5</v>
      </c>
      <c r="L9" s="175" t="s">
        <v>29</v>
      </c>
      <c r="M9" s="154"/>
      <c r="N9" s="154"/>
      <c r="O9" s="154"/>
      <c r="P9" s="154"/>
      <c r="Q9" s="157"/>
      <c r="R9" s="154"/>
      <c r="S9" s="154"/>
    </row>
    <row r="10" s="142" customFormat="1" ht="27.95" customHeight="1" spans="1:19">
      <c r="A10" s="154">
        <v>4</v>
      </c>
      <c r="B10" s="159" t="s">
        <v>30</v>
      </c>
      <c r="C10" s="154"/>
      <c r="D10" s="154"/>
      <c r="E10" s="154" t="s">
        <v>22</v>
      </c>
      <c r="F10" s="154"/>
      <c r="G10" s="157" t="e">
        <f t="shared" si="0"/>
        <v>#DIV/0!</v>
      </c>
      <c r="H10" s="154"/>
      <c r="I10" s="154"/>
      <c r="J10" s="172"/>
      <c r="K10" s="154">
        <v>6</v>
      </c>
      <c r="L10" s="175" t="s">
        <v>31</v>
      </c>
      <c r="M10" s="154"/>
      <c r="N10" s="154"/>
      <c r="O10" s="154"/>
      <c r="P10" s="154"/>
      <c r="Q10" s="157"/>
      <c r="R10" s="154"/>
      <c r="S10" s="154"/>
    </row>
    <row r="11" s="142" customFormat="1" ht="27.95" customHeight="1" spans="1:19">
      <c r="A11" s="154">
        <v>5</v>
      </c>
      <c r="B11" s="160" t="s">
        <v>32</v>
      </c>
      <c r="C11" s="154"/>
      <c r="D11" s="154"/>
      <c r="E11" s="154" t="s">
        <v>33</v>
      </c>
      <c r="F11" s="154"/>
      <c r="G11" s="157" t="e">
        <f t="shared" si="0"/>
        <v>#DIV/0!</v>
      </c>
      <c r="H11" s="154"/>
      <c r="I11" s="154"/>
      <c r="J11" s="172"/>
      <c r="K11" s="154">
        <v>7</v>
      </c>
      <c r="L11" s="175" t="s">
        <v>34</v>
      </c>
      <c r="M11" s="154"/>
      <c r="N11" s="154"/>
      <c r="O11" s="154" t="s">
        <v>28</v>
      </c>
      <c r="P11" s="154"/>
      <c r="Q11" s="157" t="e">
        <f>P11/$F$4</f>
        <v>#DIV/0!</v>
      </c>
      <c r="R11" s="154"/>
      <c r="S11" s="154"/>
    </row>
    <row r="12" s="142" customFormat="1" ht="27.95" customHeight="1" spans="1:19">
      <c r="A12" s="154">
        <v>6</v>
      </c>
      <c r="B12" s="159" t="s">
        <v>35</v>
      </c>
      <c r="C12" s="154"/>
      <c r="D12" s="154"/>
      <c r="E12" s="154" t="s">
        <v>25</v>
      </c>
      <c r="F12" s="161"/>
      <c r="G12" s="157" t="e">
        <f t="shared" si="0"/>
        <v>#DIV/0!</v>
      </c>
      <c r="H12" s="154"/>
      <c r="I12" s="154"/>
      <c r="J12" s="172"/>
      <c r="K12" s="154">
        <v>8</v>
      </c>
      <c r="L12" s="174" t="s">
        <v>36</v>
      </c>
      <c r="M12" s="154"/>
      <c r="N12" s="154"/>
      <c r="O12" s="154"/>
      <c r="P12" s="154"/>
      <c r="Q12" s="157"/>
      <c r="R12" s="154"/>
      <c r="S12" s="154"/>
    </row>
    <row r="13" s="142" customFormat="1" ht="27.95" customHeight="1" spans="1:19">
      <c r="A13" s="154">
        <v>7</v>
      </c>
      <c r="B13" s="159" t="s">
        <v>37</v>
      </c>
      <c r="C13" s="154"/>
      <c r="D13" s="154"/>
      <c r="E13" s="154" t="s">
        <v>25</v>
      </c>
      <c r="F13" s="154"/>
      <c r="G13" s="157" t="e">
        <f t="shared" si="0"/>
        <v>#DIV/0!</v>
      </c>
      <c r="H13" s="154"/>
      <c r="I13" s="154"/>
      <c r="J13" s="172"/>
      <c r="K13" s="154">
        <v>9</v>
      </c>
      <c r="L13" s="174" t="s">
        <v>38</v>
      </c>
      <c r="M13" s="154"/>
      <c r="N13" s="154"/>
      <c r="O13" s="154" t="s">
        <v>39</v>
      </c>
      <c r="P13" s="154"/>
      <c r="Q13" s="157" t="e">
        <f>P13/$F$4</f>
        <v>#DIV/0!</v>
      </c>
      <c r="R13" s="154"/>
      <c r="S13" s="154"/>
    </row>
    <row r="14" s="142" customFormat="1" ht="27.95" customHeight="1" spans="1:31">
      <c r="A14" s="154">
        <v>8</v>
      </c>
      <c r="B14" s="159" t="s">
        <v>40</v>
      </c>
      <c r="C14" s="154"/>
      <c r="D14" s="154"/>
      <c r="E14" s="154" t="s">
        <v>41</v>
      </c>
      <c r="F14" s="154"/>
      <c r="G14" s="157" t="e">
        <f t="shared" si="0"/>
        <v>#DIV/0!</v>
      </c>
      <c r="H14" s="154"/>
      <c r="I14" s="154"/>
      <c r="J14" s="172"/>
      <c r="K14" s="154" t="s">
        <v>42</v>
      </c>
      <c r="L14" s="174" t="s">
        <v>43</v>
      </c>
      <c r="M14" s="154"/>
      <c r="N14" s="154"/>
      <c r="O14" s="154"/>
      <c r="P14" s="154"/>
      <c r="Q14" s="157" t="e">
        <f>P14/$F$4</f>
        <v>#DIV/0!</v>
      </c>
      <c r="R14" s="154"/>
      <c r="S14" s="154"/>
      <c r="AE14" s="154">
        <f>SUM(AE15:AE18)</f>
        <v>0</v>
      </c>
    </row>
    <row r="15" s="142" customFormat="1" ht="27.95" customHeight="1" spans="1:19">
      <c r="A15" s="154">
        <v>9</v>
      </c>
      <c r="B15" s="159" t="s">
        <v>44</v>
      </c>
      <c r="C15" s="154"/>
      <c r="D15" s="154"/>
      <c r="E15" s="154" t="s">
        <v>45</v>
      </c>
      <c r="F15" s="154"/>
      <c r="G15" s="157" t="e">
        <f t="shared" si="0"/>
        <v>#DIV/0!</v>
      </c>
      <c r="H15" s="154"/>
      <c r="I15" s="154"/>
      <c r="J15" s="172"/>
      <c r="K15" s="154">
        <v>1</v>
      </c>
      <c r="L15" s="174" t="s">
        <v>46</v>
      </c>
      <c r="M15" s="154"/>
      <c r="N15" s="154"/>
      <c r="O15" s="154"/>
      <c r="P15" s="154"/>
      <c r="Q15" s="157"/>
      <c r="R15" s="154"/>
      <c r="S15" s="154"/>
    </row>
    <row r="16" s="142" customFormat="1" ht="27.95" customHeight="1" spans="1:19">
      <c r="A16" s="154">
        <v>10</v>
      </c>
      <c r="B16" s="159" t="s">
        <v>47</v>
      </c>
      <c r="C16" s="154"/>
      <c r="D16" s="154"/>
      <c r="E16" s="154" t="s">
        <v>28</v>
      </c>
      <c r="F16" s="154"/>
      <c r="G16" s="157" t="e">
        <f t="shared" si="0"/>
        <v>#DIV/0!</v>
      </c>
      <c r="H16" s="154"/>
      <c r="I16" s="154"/>
      <c r="J16" s="172"/>
      <c r="K16" s="154">
        <v>2</v>
      </c>
      <c r="L16" s="174" t="s">
        <v>48</v>
      </c>
      <c r="M16" s="154"/>
      <c r="N16" s="154"/>
      <c r="O16" s="154" t="s">
        <v>49</v>
      </c>
      <c r="P16" s="158"/>
      <c r="Q16" s="157" t="e">
        <f>P16/$F$4</f>
        <v>#DIV/0!</v>
      </c>
      <c r="R16" s="154"/>
      <c r="S16" s="154"/>
    </row>
    <row r="17" s="142" customFormat="1" ht="27.95" customHeight="1" spans="1:19">
      <c r="A17" s="154">
        <v>11</v>
      </c>
      <c r="B17" s="160" t="s">
        <v>50</v>
      </c>
      <c r="C17" s="154"/>
      <c r="D17" s="154"/>
      <c r="E17" s="154" t="s">
        <v>22</v>
      </c>
      <c r="F17" s="154"/>
      <c r="G17" s="157" t="e">
        <f t="shared" si="0"/>
        <v>#DIV/0!</v>
      </c>
      <c r="H17" s="154"/>
      <c r="I17" s="154"/>
      <c r="J17" s="172"/>
      <c r="K17" s="154">
        <v>3</v>
      </c>
      <c r="L17" s="174" t="s">
        <v>51</v>
      </c>
      <c r="M17" s="154"/>
      <c r="N17" s="154"/>
      <c r="O17" s="154" t="s">
        <v>52</v>
      </c>
      <c r="P17" s="154"/>
      <c r="Q17" s="157" t="e">
        <f>P17/$F$4</f>
        <v>#DIV/0!</v>
      </c>
      <c r="R17" s="154"/>
      <c r="S17" s="154"/>
    </row>
    <row r="18" s="142" customFormat="1" ht="27.95" customHeight="1" spans="1:19">
      <c r="A18" s="154">
        <v>12</v>
      </c>
      <c r="B18" s="160" t="s">
        <v>53</v>
      </c>
      <c r="C18" s="154"/>
      <c r="D18" s="158"/>
      <c r="E18" s="154" t="s">
        <v>22</v>
      </c>
      <c r="F18" s="154"/>
      <c r="G18" s="157" t="e">
        <f t="shared" si="0"/>
        <v>#DIV/0!</v>
      </c>
      <c r="H18" s="158"/>
      <c r="I18" s="158"/>
      <c r="J18" s="172"/>
      <c r="K18" s="154">
        <v>4</v>
      </c>
      <c r="L18" s="174" t="s">
        <v>54</v>
      </c>
      <c r="M18" s="154"/>
      <c r="N18" s="154"/>
      <c r="O18" s="154"/>
      <c r="P18" s="154"/>
      <c r="Q18" s="157"/>
      <c r="R18" s="154"/>
      <c r="S18" s="154"/>
    </row>
    <row r="19" s="142" customFormat="1" ht="27.95" customHeight="1" spans="1:31">
      <c r="A19" s="154">
        <v>13</v>
      </c>
      <c r="B19" s="160" t="s">
        <v>55</v>
      </c>
      <c r="C19" s="154"/>
      <c r="D19" s="154"/>
      <c r="E19" s="154" t="s">
        <v>28</v>
      </c>
      <c r="F19" s="154"/>
      <c r="G19" s="157" t="e">
        <f t="shared" si="0"/>
        <v>#DIV/0!</v>
      </c>
      <c r="H19" s="154"/>
      <c r="I19" s="154"/>
      <c r="J19" s="172"/>
      <c r="K19" s="154" t="s">
        <v>56</v>
      </c>
      <c r="L19" s="174" t="s">
        <v>57</v>
      </c>
      <c r="M19" s="154"/>
      <c r="N19" s="154"/>
      <c r="O19" s="154"/>
      <c r="P19" s="154"/>
      <c r="Q19" s="157"/>
      <c r="R19" s="154"/>
      <c r="S19" s="154"/>
      <c r="AE19" s="154">
        <f>SUM(AE20:AE25)</f>
        <v>0</v>
      </c>
    </row>
    <row r="20" s="142" customFormat="1" ht="27.95" customHeight="1" spans="1:19">
      <c r="A20" s="154">
        <v>14</v>
      </c>
      <c r="B20" s="160" t="s">
        <v>58</v>
      </c>
      <c r="C20" s="154"/>
      <c r="D20" s="154"/>
      <c r="E20" s="154"/>
      <c r="F20" s="154"/>
      <c r="G20" s="157"/>
      <c r="H20" s="154"/>
      <c r="I20" s="154"/>
      <c r="J20" s="172"/>
      <c r="K20" s="154">
        <v>1</v>
      </c>
      <c r="L20" s="174" t="s">
        <v>59</v>
      </c>
      <c r="M20" s="154"/>
      <c r="N20" s="154"/>
      <c r="O20" s="154"/>
      <c r="P20" s="154"/>
      <c r="Q20" s="157"/>
      <c r="R20" s="154"/>
      <c r="S20" s="154"/>
    </row>
    <row r="21" s="142" customFormat="1" ht="27.95" customHeight="1" spans="1:21">
      <c r="A21" s="154" t="s">
        <v>42</v>
      </c>
      <c r="B21" s="160" t="s">
        <v>60</v>
      </c>
      <c r="C21" s="156"/>
      <c r="D21" s="156"/>
      <c r="E21" s="154"/>
      <c r="F21" s="156"/>
      <c r="G21" s="157" t="e">
        <f t="shared" si="0"/>
        <v>#DIV/0!</v>
      </c>
      <c r="H21" s="154"/>
      <c r="I21" s="154"/>
      <c r="J21" s="172"/>
      <c r="K21" s="154">
        <v>2</v>
      </c>
      <c r="L21" s="174" t="s">
        <v>61</v>
      </c>
      <c r="M21" s="154"/>
      <c r="N21" s="154"/>
      <c r="O21" s="154"/>
      <c r="P21" s="154"/>
      <c r="Q21" s="157"/>
      <c r="R21" s="154"/>
      <c r="S21" s="154"/>
      <c r="U21" s="156">
        <f>SUM(U22:U25)</f>
        <v>0</v>
      </c>
    </row>
    <row r="22" s="142" customFormat="1" ht="27.95" customHeight="1" spans="1:19">
      <c r="A22" s="154">
        <v>1</v>
      </c>
      <c r="B22" s="162" t="s">
        <v>62</v>
      </c>
      <c r="C22" s="154"/>
      <c r="D22" s="154"/>
      <c r="E22" s="154" t="s">
        <v>63</v>
      </c>
      <c r="F22" s="154"/>
      <c r="G22" s="157" t="e">
        <f t="shared" si="0"/>
        <v>#DIV/0!</v>
      </c>
      <c r="H22" s="154"/>
      <c r="I22" s="154"/>
      <c r="J22" s="172"/>
      <c r="K22" s="154">
        <v>3</v>
      </c>
      <c r="L22" s="175" t="s">
        <v>64</v>
      </c>
      <c r="M22" s="154"/>
      <c r="N22" s="154"/>
      <c r="O22" s="154"/>
      <c r="P22" s="154"/>
      <c r="Q22" s="157"/>
      <c r="R22" s="154"/>
      <c r="S22" s="154"/>
    </row>
    <row r="23" s="142" customFormat="1" ht="27.95" customHeight="1" spans="1:19">
      <c r="A23" s="154">
        <v>2</v>
      </c>
      <c r="B23" s="160" t="s">
        <v>65</v>
      </c>
      <c r="C23" s="154"/>
      <c r="D23" s="154"/>
      <c r="E23" s="154"/>
      <c r="F23" s="154"/>
      <c r="G23" s="157"/>
      <c r="H23" s="154"/>
      <c r="I23" s="154"/>
      <c r="J23" s="172"/>
      <c r="K23" s="154">
        <v>4</v>
      </c>
      <c r="L23" s="174" t="s">
        <v>66</v>
      </c>
      <c r="M23" s="154"/>
      <c r="N23" s="154"/>
      <c r="O23" s="154"/>
      <c r="P23" s="154"/>
      <c r="Q23" s="157"/>
      <c r="R23" s="154"/>
      <c r="S23" s="154"/>
    </row>
    <row r="24" s="142" customFormat="1" ht="27.95" customHeight="1" spans="1:19">
      <c r="A24" s="154">
        <v>3</v>
      </c>
      <c r="B24" s="160" t="s">
        <v>67</v>
      </c>
      <c r="C24" s="154"/>
      <c r="D24" s="154"/>
      <c r="E24" s="154" t="s">
        <v>63</v>
      </c>
      <c r="F24" s="154"/>
      <c r="G24" s="157" t="e">
        <f t="shared" si="0"/>
        <v>#DIV/0!</v>
      </c>
      <c r="H24" s="154"/>
      <c r="I24" s="154"/>
      <c r="J24" s="172"/>
      <c r="K24" s="154">
        <v>5</v>
      </c>
      <c r="L24" s="174" t="s">
        <v>68</v>
      </c>
      <c r="M24" s="154"/>
      <c r="N24" s="154"/>
      <c r="O24" s="154"/>
      <c r="P24" s="154"/>
      <c r="Q24" s="157"/>
      <c r="R24" s="154"/>
      <c r="S24" s="154"/>
    </row>
    <row r="25" s="142" customFormat="1" ht="27.95" customHeight="1" spans="1:19">
      <c r="A25" s="154">
        <v>4</v>
      </c>
      <c r="B25" s="160" t="s">
        <v>69</v>
      </c>
      <c r="C25" s="154"/>
      <c r="D25" s="154"/>
      <c r="E25" s="154"/>
      <c r="F25" s="154"/>
      <c r="G25" s="157"/>
      <c r="H25" s="154"/>
      <c r="I25" s="154"/>
      <c r="J25" s="172"/>
      <c r="K25" s="154">
        <v>6</v>
      </c>
      <c r="L25" s="175" t="s">
        <v>70</v>
      </c>
      <c r="M25" s="154"/>
      <c r="N25" s="154"/>
      <c r="O25" s="154"/>
      <c r="P25" s="154"/>
      <c r="Q25" s="157"/>
      <c r="R25" s="154"/>
      <c r="S25" s="154"/>
    </row>
    <row r="26" s="142" customFormat="1" ht="27.95" customHeight="1" spans="1:31">
      <c r="A26" s="154" t="s">
        <v>56</v>
      </c>
      <c r="B26" s="160" t="s">
        <v>71</v>
      </c>
      <c r="C26" s="156"/>
      <c r="D26" s="156"/>
      <c r="E26" s="154"/>
      <c r="F26" s="156"/>
      <c r="G26" s="157" t="e">
        <f t="shared" si="0"/>
        <v>#DIV/0!</v>
      </c>
      <c r="H26" s="154"/>
      <c r="I26" s="154"/>
      <c r="J26" s="172"/>
      <c r="K26" s="154" t="s">
        <v>72</v>
      </c>
      <c r="L26" s="174" t="s">
        <v>73</v>
      </c>
      <c r="M26" s="154"/>
      <c r="N26" s="154"/>
      <c r="O26" s="154"/>
      <c r="P26" s="154"/>
      <c r="Q26" s="157"/>
      <c r="R26" s="154"/>
      <c r="S26" s="154"/>
      <c r="U26" s="156">
        <f>SUM(U27:U31)</f>
        <v>0</v>
      </c>
      <c r="AE26" s="154">
        <f>SUM(AE27:AE29)</f>
        <v>0</v>
      </c>
    </row>
    <row r="27" s="142" customFormat="1" ht="27.95" customHeight="1" spans="1:19">
      <c r="A27" s="154">
        <v>1</v>
      </c>
      <c r="B27" s="160" t="s">
        <v>74</v>
      </c>
      <c r="C27" s="154"/>
      <c r="D27" s="154"/>
      <c r="E27" s="154" t="s">
        <v>20</v>
      </c>
      <c r="F27" s="154"/>
      <c r="G27" s="157" t="e">
        <f t="shared" si="0"/>
        <v>#DIV/0!</v>
      </c>
      <c r="H27" s="154"/>
      <c r="I27" s="154"/>
      <c r="J27" s="172"/>
      <c r="K27" s="154">
        <v>1</v>
      </c>
      <c r="L27" s="174" t="s">
        <v>75</v>
      </c>
      <c r="M27" s="154"/>
      <c r="N27" s="154"/>
      <c r="O27" s="154"/>
      <c r="P27" s="154"/>
      <c r="Q27" s="157"/>
      <c r="R27" s="154"/>
      <c r="S27" s="154"/>
    </row>
    <row r="28" s="142" customFormat="1" ht="27.95" customHeight="1" spans="1:19">
      <c r="A28" s="154">
        <v>2</v>
      </c>
      <c r="B28" s="160" t="s">
        <v>76</v>
      </c>
      <c r="C28" s="154"/>
      <c r="D28" s="154"/>
      <c r="E28" s="154" t="s">
        <v>20</v>
      </c>
      <c r="F28" s="154"/>
      <c r="G28" s="157" t="e">
        <f t="shared" si="0"/>
        <v>#DIV/0!</v>
      </c>
      <c r="H28" s="154"/>
      <c r="I28" s="154"/>
      <c r="J28" s="172"/>
      <c r="K28" s="154">
        <v>2</v>
      </c>
      <c r="L28" s="174" t="s">
        <v>77</v>
      </c>
      <c r="M28" s="154"/>
      <c r="N28" s="154"/>
      <c r="O28" s="154"/>
      <c r="P28" s="154"/>
      <c r="Q28" s="157"/>
      <c r="R28" s="154"/>
      <c r="S28" s="154"/>
    </row>
    <row r="29" s="142" customFormat="1" ht="27.95" customHeight="1" spans="1:19">
      <c r="A29" s="154">
        <v>3</v>
      </c>
      <c r="B29" s="159" t="s">
        <v>78</v>
      </c>
      <c r="C29" s="154"/>
      <c r="D29" s="154"/>
      <c r="E29" s="154" t="s">
        <v>22</v>
      </c>
      <c r="F29" s="154"/>
      <c r="G29" s="157" t="e">
        <f t="shared" si="0"/>
        <v>#DIV/0!</v>
      </c>
      <c r="H29" s="154"/>
      <c r="I29" s="154"/>
      <c r="J29" s="172"/>
      <c r="K29" s="154">
        <v>3</v>
      </c>
      <c r="L29" s="174" t="s">
        <v>79</v>
      </c>
      <c r="M29" s="154"/>
      <c r="N29" s="154"/>
      <c r="O29" s="154"/>
      <c r="P29" s="154"/>
      <c r="Q29" s="157"/>
      <c r="R29" s="154"/>
      <c r="S29" s="154"/>
    </row>
    <row r="30" s="142" customFormat="1" ht="27.95" customHeight="1" spans="1:31">
      <c r="A30" s="154">
        <v>4</v>
      </c>
      <c r="B30" s="159" t="s">
        <v>80</v>
      </c>
      <c r="C30" s="154"/>
      <c r="D30" s="154"/>
      <c r="E30" s="154" t="s">
        <v>81</v>
      </c>
      <c r="F30" s="154"/>
      <c r="G30" s="157" t="e">
        <f t="shared" si="0"/>
        <v>#DIV/0!</v>
      </c>
      <c r="H30" s="154"/>
      <c r="I30" s="154"/>
      <c r="J30" s="172"/>
      <c r="K30" s="154" t="s">
        <v>82</v>
      </c>
      <c r="L30" s="174" t="s">
        <v>83</v>
      </c>
      <c r="M30" s="154"/>
      <c r="N30" s="154"/>
      <c r="O30" s="154"/>
      <c r="P30" s="154"/>
      <c r="Q30" s="157" t="e">
        <f>P30/$F$4</f>
        <v>#DIV/0!</v>
      </c>
      <c r="R30" s="154"/>
      <c r="S30" s="154"/>
      <c r="AE30" s="154">
        <f>AE31+AE33+AE37+AE44</f>
        <v>0</v>
      </c>
    </row>
    <row r="31" s="142" customFormat="1" ht="27.95" customHeight="1" spans="1:31">
      <c r="A31" s="154">
        <v>6</v>
      </c>
      <c r="B31" s="160" t="s">
        <v>84</v>
      </c>
      <c r="C31" s="154"/>
      <c r="D31" s="154"/>
      <c r="E31" s="154" t="s">
        <v>28</v>
      </c>
      <c r="F31" s="154"/>
      <c r="G31" s="157" t="e">
        <f t="shared" si="0"/>
        <v>#DIV/0!</v>
      </c>
      <c r="H31" s="154"/>
      <c r="I31" s="154"/>
      <c r="J31" s="172"/>
      <c r="K31" s="154" t="s">
        <v>13</v>
      </c>
      <c r="L31" s="174" t="s">
        <v>85</v>
      </c>
      <c r="M31" s="154"/>
      <c r="N31" s="154"/>
      <c r="O31" s="154"/>
      <c r="P31" s="154"/>
      <c r="Q31" s="157"/>
      <c r="R31" s="154"/>
      <c r="S31" s="154"/>
      <c r="AE31" s="154">
        <f>SUM(AE32)</f>
        <v>0</v>
      </c>
    </row>
    <row r="32" s="142" customFormat="1" ht="27.95" customHeight="1" spans="1:21">
      <c r="A32" s="154" t="s">
        <v>86</v>
      </c>
      <c r="B32" s="160" t="s">
        <v>87</v>
      </c>
      <c r="C32" s="156"/>
      <c r="D32" s="156"/>
      <c r="E32" s="154"/>
      <c r="F32" s="156"/>
      <c r="G32" s="157"/>
      <c r="H32" s="154"/>
      <c r="I32" s="154"/>
      <c r="J32" s="172"/>
      <c r="K32" s="154">
        <v>1</v>
      </c>
      <c r="L32" s="174" t="s">
        <v>88</v>
      </c>
      <c r="M32" s="154"/>
      <c r="N32" s="154"/>
      <c r="O32" s="154"/>
      <c r="P32" s="154"/>
      <c r="Q32" s="157"/>
      <c r="R32" s="154"/>
      <c r="S32" s="154"/>
      <c r="U32" s="156">
        <f>SUM(U33:U36)</f>
        <v>0</v>
      </c>
    </row>
    <row r="33" s="142" customFormat="1" ht="27.95" customHeight="1" spans="1:31">
      <c r="A33" s="154">
        <v>1</v>
      </c>
      <c r="B33" s="160" t="s">
        <v>89</v>
      </c>
      <c r="C33" s="154"/>
      <c r="D33" s="154"/>
      <c r="E33" s="154"/>
      <c r="F33" s="154"/>
      <c r="G33" s="157"/>
      <c r="H33" s="154"/>
      <c r="I33" s="154"/>
      <c r="J33" s="172"/>
      <c r="K33" s="154" t="s">
        <v>42</v>
      </c>
      <c r="L33" s="174" t="s">
        <v>90</v>
      </c>
      <c r="M33" s="154"/>
      <c r="N33" s="154"/>
      <c r="O33" s="154"/>
      <c r="P33" s="154"/>
      <c r="Q33" s="157" t="e">
        <f>P33/$F$4</f>
        <v>#DIV/0!</v>
      </c>
      <c r="R33" s="154"/>
      <c r="S33" s="154"/>
      <c r="AE33" s="154">
        <f>SUM(AE34:AE36)</f>
        <v>0</v>
      </c>
    </row>
    <row r="34" s="142" customFormat="1" ht="27.95" customHeight="1" spans="1:19">
      <c r="A34" s="154">
        <v>2</v>
      </c>
      <c r="B34" s="160" t="s">
        <v>91</v>
      </c>
      <c r="C34" s="154"/>
      <c r="D34" s="154"/>
      <c r="E34" s="154"/>
      <c r="F34" s="154"/>
      <c r="G34" s="157"/>
      <c r="H34" s="154"/>
      <c r="I34" s="154"/>
      <c r="J34" s="172"/>
      <c r="K34" s="154">
        <v>1</v>
      </c>
      <c r="L34" s="174" t="s">
        <v>92</v>
      </c>
      <c r="M34" s="154"/>
      <c r="N34" s="154"/>
      <c r="O34" s="154" t="s">
        <v>93</v>
      </c>
      <c r="P34" s="154"/>
      <c r="Q34" s="157" t="e">
        <f>P34/$F$4</f>
        <v>#DIV/0!</v>
      </c>
      <c r="R34" s="154"/>
      <c r="S34" s="154"/>
    </row>
    <row r="35" s="142" customFormat="1" ht="27.95" customHeight="1" spans="1:19">
      <c r="A35" s="154">
        <v>3</v>
      </c>
      <c r="B35" s="160" t="s">
        <v>94</v>
      </c>
      <c r="C35" s="154"/>
      <c r="D35" s="154"/>
      <c r="E35" s="154"/>
      <c r="F35" s="154"/>
      <c r="G35" s="157"/>
      <c r="H35" s="154"/>
      <c r="I35" s="154"/>
      <c r="J35" s="172"/>
      <c r="K35" s="154">
        <v>2</v>
      </c>
      <c r="L35" s="174" t="s">
        <v>95</v>
      </c>
      <c r="M35" s="154"/>
      <c r="N35" s="154"/>
      <c r="O35" s="154"/>
      <c r="P35" s="154"/>
      <c r="Q35" s="157"/>
      <c r="R35" s="154"/>
      <c r="S35" s="154"/>
    </row>
    <row r="36" s="142" customFormat="1" ht="27.95" customHeight="1" spans="1:19">
      <c r="A36" s="154">
        <v>4</v>
      </c>
      <c r="B36" s="160" t="s">
        <v>96</v>
      </c>
      <c r="C36" s="154"/>
      <c r="D36" s="154"/>
      <c r="E36" s="154"/>
      <c r="F36" s="154"/>
      <c r="G36" s="157"/>
      <c r="H36" s="154"/>
      <c r="I36" s="154"/>
      <c r="J36" s="172"/>
      <c r="K36" s="154">
        <v>3</v>
      </c>
      <c r="L36" s="174" t="s">
        <v>97</v>
      </c>
      <c r="M36" s="154"/>
      <c r="N36" s="154"/>
      <c r="O36" s="154"/>
      <c r="P36" s="154"/>
      <c r="Q36" s="157"/>
      <c r="R36" s="154"/>
      <c r="S36" s="154"/>
    </row>
    <row r="37" s="142" customFormat="1" ht="27.95" customHeight="1" spans="1:31">
      <c r="A37" s="154" t="s">
        <v>98</v>
      </c>
      <c r="B37" s="160" t="s">
        <v>99</v>
      </c>
      <c r="C37" s="156"/>
      <c r="D37" s="156"/>
      <c r="E37" s="154"/>
      <c r="F37" s="156"/>
      <c r="G37" s="157" t="e">
        <f>F37/$F$4</f>
        <v>#DIV/0!</v>
      </c>
      <c r="H37" s="154"/>
      <c r="I37" s="154"/>
      <c r="J37" s="172"/>
      <c r="K37" s="154" t="s">
        <v>56</v>
      </c>
      <c r="L37" s="174" t="s">
        <v>100</v>
      </c>
      <c r="M37" s="154"/>
      <c r="N37" s="154"/>
      <c r="O37" s="154"/>
      <c r="P37" s="154"/>
      <c r="Q37" s="157"/>
      <c r="R37" s="154"/>
      <c r="S37" s="154"/>
      <c r="U37" s="156">
        <f>SUM(U38:U41)</f>
        <v>0</v>
      </c>
      <c r="AE37" s="154">
        <f>SUM(AE38:AE43)</f>
        <v>0</v>
      </c>
    </row>
    <row r="38" s="142" customFormat="1" ht="27.95" customHeight="1" spans="1:19">
      <c r="A38" s="154">
        <v>1</v>
      </c>
      <c r="B38" s="160" t="s">
        <v>101</v>
      </c>
      <c r="C38" s="154"/>
      <c r="D38" s="154"/>
      <c r="E38" s="154" t="s">
        <v>102</v>
      </c>
      <c r="F38" s="154"/>
      <c r="G38" s="157" t="e">
        <f>F38/$F$4</f>
        <v>#DIV/0!</v>
      </c>
      <c r="H38" s="154"/>
      <c r="I38" s="154"/>
      <c r="J38" s="172"/>
      <c r="K38" s="154">
        <v>1</v>
      </c>
      <c r="L38" s="174" t="s">
        <v>103</v>
      </c>
      <c r="M38" s="154"/>
      <c r="N38" s="154"/>
      <c r="O38" s="154"/>
      <c r="P38" s="154"/>
      <c r="Q38" s="157"/>
      <c r="R38" s="154"/>
      <c r="S38" s="154"/>
    </row>
    <row r="39" s="142" customFormat="1" ht="27.95" customHeight="1" spans="1:19">
      <c r="A39" s="154">
        <v>2</v>
      </c>
      <c r="B39" s="160" t="s">
        <v>104</v>
      </c>
      <c r="C39" s="154"/>
      <c r="D39" s="154"/>
      <c r="E39" s="154" t="s">
        <v>105</v>
      </c>
      <c r="F39" s="154"/>
      <c r="G39" s="157" t="e">
        <f>F39/$F$4</f>
        <v>#DIV/0!</v>
      </c>
      <c r="H39" s="154"/>
      <c r="I39" s="154"/>
      <c r="J39" s="172"/>
      <c r="K39" s="154">
        <v>2</v>
      </c>
      <c r="L39" s="174" t="s">
        <v>106</v>
      </c>
      <c r="M39" s="154"/>
      <c r="N39" s="154"/>
      <c r="O39" s="154"/>
      <c r="P39" s="154"/>
      <c r="Q39" s="157"/>
      <c r="R39" s="154"/>
      <c r="S39" s="154"/>
    </row>
    <row r="40" s="142" customFormat="1" ht="27.95" customHeight="1" spans="1:19">
      <c r="A40" s="154">
        <v>3</v>
      </c>
      <c r="B40" s="160" t="s">
        <v>107</v>
      </c>
      <c r="C40" s="154"/>
      <c r="D40" s="154"/>
      <c r="E40" s="154"/>
      <c r="F40" s="154"/>
      <c r="G40" s="157"/>
      <c r="H40" s="154"/>
      <c r="I40" s="154"/>
      <c r="J40" s="172"/>
      <c r="K40" s="154">
        <v>3</v>
      </c>
      <c r="L40" s="174" t="s">
        <v>108</v>
      </c>
      <c r="M40" s="154"/>
      <c r="N40" s="154"/>
      <c r="O40" s="154"/>
      <c r="P40" s="154"/>
      <c r="Q40" s="157"/>
      <c r="R40" s="154"/>
      <c r="S40" s="154"/>
    </row>
    <row r="41" s="142" customFormat="1" ht="27.95" customHeight="1" spans="1:19">
      <c r="A41" s="154">
        <v>4</v>
      </c>
      <c r="B41" s="160" t="s">
        <v>109</v>
      </c>
      <c r="C41" s="154"/>
      <c r="D41" s="154"/>
      <c r="E41" s="154"/>
      <c r="F41" s="154"/>
      <c r="G41" s="157"/>
      <c r="H41" s="154"/>
      <c r="I41" s="154"/>
      <c r="J41" s="172"/>
      <c r="K41" s="154">
        <v>4</v>
      </c>
      <c r="L41" s="174" t="s">
        <v>110</v>
      </c>
      <c r="M41" s="154"/>
      <c r="N41" s="154"/>
      <c r="O41" s="154"/>
      <c r="P41" s="154"/>
      <c r="Q41" s="157"/>
      <c r="R41" s="154"/>
      <c r="S41" s="154"/>
    </row>
    <row r="42" s="142" customFormat="1" ht="27.95" customHeight="1" spans="1:21">
      <c r="A42" s="154" t="s">
        <v>111</v>
      </c>
      <c r="B42" s="160" t="s">
        <v>99</v>
      </c>
      <c r="C42" s="156"/>
      <c r="D42" s="156"/>
      <c r="E42" s="154"/>
      <c r="F42" s="156"/>
      <c r="G42" s="157"/>
      <c r="H42" s="154"/>
      <c r="I42" s="154"/>
      <c r="J42" s="172"/>
      <c r="K42" s="154">
        <v>5</v>
      </c>
      <c r="L42" s="174" t="s">
        <v>112</v>
      </c>
      <c r="M42" s="154"/>
      <c r="N42" s="154"/>
      <c r="O42" s="154"/>
      <c r="P42" s="154"/>
      <c r="Q42" s="157"/>
      <c r="R42" s="154"/>
      <c r="S42" s="154"/>
      <c r="U42" s="156">
        <f>SUM(U43:U44)</f>
        <v>0</v>
      </c>
    </row>
    <row r="43" s="142" customFormat="1" ht="27.95" customHeight="1" spans="1:19">
      <c r="A43" s="154">
        <v>1</v>
      </c>
      <c r="B43" s="160" t="s">
        <v>113</v>
      </c>
      <c r="C43" s="154"/>
      <c r="D43" s="154"/>
      <c r="E43" s="154"/>
      <c r="F43" s="154"/>
      <c r="G43" s="157"/>
      <c r="H43" s="154"/>
      <c r="I43" s="154"/>
      <c r="J43" s="172"/>
      <c r="K43" s="154">
        <v>6</v>
      </c>
      <c r="L43" s="174" t="s">
        <v>114</v>
      </c>
      <c r="M43" s="154"/>
      <c r="N43" s="154"/>
      <c r="O43" s="154"/>
      <c r="P43" s="154"/>
      <c r="Q43" s="157"/>
      <c r="R43" s="154"/>
      <c r="S43" s="154"/>
    </row>
    <row r="44" s="142" customFormat="1" ht="27.95" customHeight="1" spans="1:31">
      <c r="A44" s="154">
        <v>2</v>
      </c>
      <c r="B44" s="160" t="s">
        <v>115</v>
      </c>
      <c r="C44" s="154"/>
      <c r="D44" s="154"/>
      <c r="E44" s="154"/>
      <c r="F44" s="154"/>
      <c r="G44" s="157"/>
      <c r="H44" s="154"/>
      <c r="I44" s="154"/>
      <c r="J44" s="172"/>
      <c r="K44" s="154" t="s">
        <v>86</v>
      </c>
      <c r="L44" s="174" t="s">
        <v>116</v>
      </c>
      <c r="M44" s="154"/>
      <c r="N44" s="154"/>
      <c r="O44" s="154"/>
      <c r="P44" s="154"/>
      <c r="Q44" s="157"/>
      <c r="R44" s="154"/>
      <c r="S44" s="154"/>
      <c r="AE44" s="154">
        <f>SUM(AE45:AE49)</f>
        <v>0</v>
      </c>
    </row>
    <row r="45" s="142" customFormat="1" ht="27.95" customHeight="1" spans="1:21">
      <c r="A45" s="154" t="s">
        <v>117</v>
      </c>
      <c r="B45" s="160" t="s">
        <v>118</v>
      </c>
      <c r="C45" s="156"/>
      <c r="D45" s="156"/>
      <c r="E45" s="154"/>
      <c r="F45" s="156"/>
      <c r="G45" s="157" t="e">
        <f>F45/$F$4</f>
        <v>#DIV/0!</v>
      </c>
      <c r="H45" s="154"/>
      <c r="I45" s="154"/>
      <c r="J45" s="172"/>
      <c r="K45" s="154">
        <v>1</v>
      </c>
      <c r="L45" s="174" t="s">
        <v>119</v>
      </c>
      <c r="M45" s="154"/>
      <c r="N45" s="154"/>
      <c r="O45" s="154"/>
      <c r="P45" s="154"/>
      <c r="Q45" s="157"/>
      <c r="R45" s="154"/>
      <c r="S45" s="154"/>
      <c r="U45" s="156">
        <f>U46+U49+U53+U56+U60</f>
        <v>0</v>
      </c>
    </row>
    <row r="46" s="142" customFormat="1" ht="27.95" customHeight="1" spans="1:21">
      <c r="A46" s="154" t="s">
        <v>13</v>
      </c>
      <c r="B46" s="160" t="s">
        <v>120</v>
      </c>
      <c r="C46" s="156"/>
      <c r="D46" s="156"/>
      <c r="E46" s="154"/>
      <c r="F46" s="156"/>
      <c r="G46" s="157"/>
      <c r="H46" s="154"/>
      <c r="I46" s="154"/>
      <c r="J46" s="172"/>
      <c r="K46" s="154">
        <v>2</v>
      </c>
      <c r="L46" s="174" t="s">
        <v>121</v>
      </c>
      <c r="M46" s="154"/>
      <c r="N46" s="154"/>
      <c r="O46" s="154"/>
      <c r="P46" s="154"/>
      <c r="Q46" s="157"/>
      <c r="R46" s="154"/>
      <c r="S46" s="154"/>
      <c r="U46" s="156">
        <f>SUM(U47:U48)</f>
        <v>0</v>
      </c>
    </row>
    <row r="47" s="142" customFormat="1" ht="27.95" customHeight="1" spans="1:19">
      <c r="A47" s="154">
        <v>1</v>
      </c>
      <c r="B47" s="160" t="s">
        <v>122</v>
      </c>
      <c r="C47" s="154"/>
      <c r="D47" s="154"/>
      <c r="E47" s="154"/>
      <c r="F47" s="154"/>
      <c r="G47" s="157"/>
      <c r="H47" s="154"/>
      <c r="I47" s="154"/>
      <c r="J47" s="172"/>
      <c r="K47" s="154">
        <v>3</v>
      </c>
      <c r="L47" s="174" t="s">
        <v>123</v>
      </c>
      <c r="M47" s="154"/>
      <c r="N47" s="154"/>
      <c r="O47" s="154"/>
      <c r="P47" s="154"/>
      <c r="Q47" s="157"/>
      <c r="R47" s="154"/>
      <c r="S47" s="154"/>
    </row>
    <row r="48" s="142" customFormat="1" ht="27.95" customHeight="1" spans="1:19">
      <c r="A48" s="154">
        <v>2</v>
      </c>
      <c r="B48" s="160" t="s">
        <v>124</v>
      </c>
      <c r="C48" s="154"/>
      <c r="D48" s="154"/>
      <c r="E48" s="154"/>
      <c r="F48" s="154"/>
      <c r="G48" s="157"/>
      <c r="H48" s="154"/>
      <c r="I48" s="154"/>
      <c r="J48" s="172"/>
      <c r="K48" s="154">
        <v>4</v>
      </c>
      <c r="L48" s="174" t="s">
        <v>125</v>
      </c>
      <c r="M48" s="154"/>
      <c r="N48" s="154"/>
      <c r="O48" s="154"/>
      <c r="P48" s="154"/>
      <c r="Q48" s="157"/>
      <c r="R48" s="154"/>
      <c r="S48" s="154"/>
    </row>
    <row r="49" s="142" customFormat="1" ht="27.95" customHeight="1" spans="1:21">
      <c r="A49" s="154" t="s">
        <v>42</v>
      </c>
      <c r="B49" s="160" t="s">
        <v>126</v>
      </c>
      <c r="C49" s="156"/>
      <c r="D49" s="156"/>
      <c r="E49" s="154"/>
      <c r="F49" s="156"/>
      <c r="G49" s="157" t="e">
        <f>F49/$F$4</f>
        <v>#DIV/0!</v>
      </c>
      <c r="H49" s="154"/>
      <c r="I49" s="154"/>
      <c r="J49" s="172"/>
      <c r="K49" s="154">
        <v>5</v>
      </c>
      <c r="L49" s="174" t="s">
        <v>127</v>
      </c>
      <c r="M49" s="154"/>
      <c r="N49" s="154"/>
      <c r="O49" s="154"/>
      <c r="P49" s="154"/>
      <c r="Q49" s="157"/>
      <c r="R49" s="154"/>
      <c r="S49" s="154"/>
      <c r="U49" s="156">
        <f>SUM(U50:U52)</f>
        <v>0</v>
      </c>
    </row>
    <row r="50" s="142" customFormat="1" ht="27.95" customHeight="1" spans="1:31">
      <c r="A50" s="154">
        <v>1</v>
      </c>
      <c r="B50" s="162" t="s">
        <v>128</v>
      </c>
      <c r="C50" s="154"/>
      <c r="D50" s="154"/>
      <c r="E50" s="154" t="s">
        <v>63</v>
      </c>
      <c r="F50" s="154"/>
      <c r="G50" s="157" t="e">
        <f>F50/$F$4</f>
        <v>#DIV/0!</v>
      </c>
      <c r="H50" s="154"/>
      <c r="I50" s="154"/>
      <c r="J50" s="172"/>
      <c r="K50" s="154" t="s">
        <v>129</v>
      </c>
      <c r="L50" s="174" t="s">
        <v>130</v>
      </c>
      <c r="M50" s="154"/>
      <c r="N50" s="154"/>
      <c r="O50" s="176"/>
      <c r="P50" s="154"/>
      <c r="Q50" s="178" t="e">
        <f>P50/$F$4</f>
        <v>#DIV/0!</v>
      </c>
      <c r="R50" s="179"/>
      <c r="S50" s="179"/>
      <c r="AE50" s="154">
        <f>AE51+AE54</f>
        <v>0</v>
      </c>
    </row>
    <row r="51" s="142" customFormat="1" ht="27.95" customHeight="1" spans="1:31">
      <c r="A51" s="154">
        <v>2</v>
      </c>
      <c r="B51" s="160" t="s">
        <v>131</v>
      </c>
      <c r="C51" s="154"/>
      <c r="D51" s="154"/>
      <c r="E51" s="154"/>
      <c r="F51" s="154"/>
      <c r="G51" s="157"/>
      <c r="H51" s="154"/>
      <c r="I51" s="154"/>
      <c r="J51" s="172"/>
      <c r="K51" s="154" t="s">
        <v>13</v>
      </c>
      <c r="L51" s="174" t="s">
        <v>132</v>
      </c>
      <c r="M51" s="154"/>
      <c r="N51" s="154"/>
      <c r="O51" s="176"/>
      <c r="P51" s="154"/>
      <c r="Q51" s="178" t="e">
        <f>P51/$F$4</f>
        <v>#DIV/0!</v>
      </c>
      <c r="R51" s="179"/>
      <c r="S51" s="179"/>
      <c r="AE51" s="154">
        <f>SUM(AE52:AE53)</f>
        <v>0</v>
      </c>
    </row>
    <row r="52" s="142" customFormat="1" ht="27.95" customHeight="1" spans="1:19">
      <c r="A52" s="154">
        <v>3</v>
      </c>
      <c r="B52" s="160" t="s">
        <v>133</v>
      </c>
      <c r="C52" s="154"/>
      <c r="D52" s="154"/>
      <c r="E52" s="154"/>
      <c r="F52" s="154"/>
      <c r="G52" s="157"/>
      <c r="H52" s="154"/>
      <c r="I52" s="154"/>
      <c r="J52" s="172"/>
      <c r="K52" s="154">
        <v>1</v>
      </c>
      <c r="L52" s="174" t="s">
        <v>134</v>
      </c>
      <c r="M52" s="176"/>
      <c r="N52" s="176"/>
      <c r="O52" s="176" t="s">
        <v>28</v>
      </c>
      <c r="P52" s="176"/>
      <c r="Q52" s="178" t="e">
        <f>P52/$F$4</f>
        <v>#DIV/0!</v>
      </c>
      <c r="R52" s="179"/>
      <c r="S52" s="179"/>
    </row>
    <row r="53" s="142" customFormat="1" ht="27.95" customHeight="1" spans="1:21">
      <c r="A53" s="163" t="s">
        <v>56</v>
      </c>
      <c r="B53" s="164" t="s">
        <v>135</v>
      </c>
      <c r="C53" s="156"/>
      <c r="D53" s="156"/>
      <c r="E53" s="163"/>
      <c r="F53" s="156"/>
      <c r="G53" s="165"/>
      <c r="H53" s="163"/>
      <c r="I53" s="163"/>
      <c r="J53" s="172"/>
      <c r="K53" s="154">
        <v>2</v>
      </c>
      <c r="L53" s="174" t="s">
        <v>136</v>
      </c>
      <c r="M53" s="154"/>
      <c r="N53" s="154"/>
      <c r="O53" s="154"/>
      <c r="P53" s="154"/>
      <c r="Q53" s="157"/>
      <c r="R53" s="154"/>
      <c r="S53" s="154"/>
      <c r="U53" s="156">
        <f>SUM(U54:U55)</f>
        <v>0</v>
      </c>
    </row>
    <row r="54" s="142" customFormat="1" ht="27.95" customHeight="1" spans="1:31">
      <c r="A54" s="154">
        <v>1</v>
      </c>
      <c r="B54" s="160" t="s">
        <v>137</v>
      </c>
      <c r="C54" s="154"/>
      <c r="D54" s="154"/>
      <c r="E54" s="154"/>
      <c r="F54" s="154"/>
      <c r="G54" s="157"/>
      <c r="H54" s="154"/>
      <c r="I54" s="154"/>
      <c r="J54" s="154"/>
      <c r="K54" s="163" t="s">
        <v>42</v>
      </c>
      <c r="L54" s="177" t="s">
        <v>138</v>
      </c>
      <c r="M54" s="154"/>
      <c r="N54" s="154"/>
      <c r="O54" s="163"/>
      <c r="P54" s="154"/>
      <c r="Q54" s="165"/>
      <c r="R54" s="163"/>
      <c r="S54" s="163"/>
      <c r="AE54" s="154">
        <f>SUM(AE55:AE58)</f>
        <v>0</v>
      </c>
    </row>
    <row r="55" s="142" customFormat="1" ht="27.95" customHeight="1" spans="1:19">
      <c r="A55" s="154">
        <v>2</v>
      </c>
      <c r="B55" s="160" t="s">
        <v>139</v>
      </c>
      <c r="C55" s="154"/>
      <c r="D55" s="154"/>
      <c r="E55" s="154"/>
      <c r="F55" s="154"/>
      <c r="G55" s="157"/>
      <c r="H55" s="154"/>
      <c r="I55" s="154"/>
      <c r="J55" s="154"/>
      <c r="K55" s="154">
        <v>1</v>
      </c>
      <c r="L55" s="174" t="s">
        <v>140</v>
      </c>
      <c r="M55" s="154"/>
      <c r="N55" s="154"/>
      <c r="O55" s="154"/>
      <c r="P55" s="154"/>
      <c r="Q55" s="157"/>
      <c r="R55" s="154"/>
      <c r="S55" s="154"/>
    </row>
    <row r="56" s="143" customFormat="1" ht="27.95" customHeight="1" spans="1:21">
      <c r="A56" s="158" t="s">
        <v>86</v>
      </c>
      <c r="B56" s="160" t="s">
        <v>141</v>
      </c>
      <c r="C56" s="155"/>
      <c r="D56" s="155"/>
      <c r="E56" s="158"/>
      <c r="F56" s="155"/>
      <c r="G56" s="157"/>
      <c r="H56" s="158"/>
      <c r="I56" s="158"/>
      <c r="J56" s="158"/>
      <c r="K56" s="154">
        <v>2</v>
      </c>
      <c r="L56" s="174" t="s">
        <v>142</v>
      </c>
      <c r="M56" s="154"/>
      <c r="N56" s="154"/>
      <c r="O56" s="154"/>
      <c r="P56" s="154"/>
      <c r="Q56" s="157"/>
      <c r="R56" s="154"/>
      <c r="S56" s="154"/>
      <c r="U56" s="155">
        <f>SUM(U57:U59)</f>
        <v>0</v>
      </c>
    </row>
    <row r="57" s="143" customFormat="1" ht="27.95" customHeight="1" spans="1:19">
      <c r="A57" s="158">
        <v>1</v>
      </c>
      <c r="B57" s="160" t="s">
        <v>143</v>
      </c>
      <c r="C57" s="158"/>
      <c r="D57" s="158"/>
      <c r="E57" s="158"/>
      <c r="F57" s="158"/>
      <c r="G57" s="157"/>
      <c r="H57" s="158"/>
      <c r="I57" s="158"/>
      <c r="J57" s="158"/>
      <c r="K57" s="154">
        <v>3</v>
      </c>
      <c r="L57" s="174" t="s">
        <v>144</v>
      </c>
      <c r="M57" s="158"/>
      <c r="N57" s="158"/>
      <c r="O57" s="158"/>
      <c r="P57" s="158"/>
      <c r="Q57" s="157"/>
      <c r="R57" s="158"/>
      <c r="S57" s="158"/>
    </row>
    <row r="58" s="143" customFormat="1" ht="27.95" customHeight="1" spans="1:19">
      <c r="A58" s="158">
        <v>2</v>
      </c>
      <c r="B58" s="160" t="s">
        <v>145</v>
      </c>
      <c r="C58" s="158"/>
      <c r="D58" s="158"/>
      <c r="E58" s="158"/>
      <c r="F58" s="158"/>
      <c r="G58" s="157"/>
      <c r="H58" s="158"/>
      <c r="I58" s="158"/>
      <c r="J58" s="158"/>
      <c r="K58" s="154">
        <v>4</v>
      </c>
      <c r="L58" s="174" t="s">
        <v>146</v>
      </c>
      <c r="M58" s="158"/>
      <c r="N58" s="158"/>
      <c r="O58" s="158"/>
      <c r="P58" s="158"/>
      <c r="Q58" s="157"/>
      <c r="R58" s="158"/>
      <c r="S58" s="158"/>
    </row>
    <row r="59" s="143" customFormat="1" ht="27.95" customHeight="1" spans="1:19">
      <c r="A59" s="158">
        <v>3</v>
      </c>
      <c r="B59" s="160" t="s">
        <v>147</v>
      </c>
      <c r="C59" s="158"/>
      <c r="D59" s="158"/>
      <c r="E59" s="158"/>
      <c r="F59" s="158"/>
      <c r="G59" s="157"/>
      <c r="H59" s="158"/>
      <c r="I59" s="158"/>
      <c r="J59" s="158"/>
      <c r="K59" s="158" t="s">
        <v>148</v>
      </c>
      <c r="L59" s="174" t="s">
        <v>149</v>
      </c>
      <c r="M59" s="158"/>
      <c r="N59" s="158"/>
      <c r="O59" s="158" t="s">
        <v>28</v>
      </c>
      <c r="P59" s="158"/>
      <c r="Q59" s="157" t="e">
        <f>P59/$F$4</f>
        <v>#DIV/0!</v>
      </c>
      <c r="R59" s="158"/>
      <c r="S59" s="158"/>
    </row>
    <row r="60" s="143" customFormat="1" ht="27.95" customHeight="1" spans="1:31">
      <c r="A60" s="158" t="s">
        <v>150</v>
      </c>
      <c r="B60" s="160" t="s">
        <v>151</v>
      </c>
      <c r="C60" s="158"/>
      <c r="D60" s="158"/>
      <c r="E60" s="158" t="s">
        <v>93</v>
      </c>
      <c r="F60" s="158"/>
      <c r="G60" s="157" t="e">
        <f>F60/$F$4</f>
        <v>#DIV/0!</v>
      </c>
      <c r="H60" s="158"/>
      <c r="I60" s="158"/>
      <c r="J60" s="158"/>
      <c r="K60" s="158" t="s">
        <v>152</v>
      </c>
      <c r="L60" s="174" t="s">
        <v>115</v>
      </c>
      <c r="M60" s="158"/>
      <c r="N60" s="158"/>
      <c r="O60" s="158"/>
      <c r="P60" s="158"/>
      <c r="Q60" s="157" t="e">
        <f>P60/$F$4</f>
        <v>#DIV/0!</v>
      </c>
      <c r="R60" s="158"/>
      <c r="S60" s="158"/>
      <c r="AE60" s="158">
        <f>SUM(AE61:AE62)</f>
        <v>0</v>
      </c>
    </row>
    <row r="61" s="143" customFormat="1" ht="27.95" customHeight="1" spans="1:21">
      <c r="A61" s="158" t="s">
        <v>153</v>
      </c>
      <c r="B61" s="160" t="s">
        <v>154</v>
      </c>
      <c r="C61" s="155"/>
      <c r="D61" s="155"/>
      <c r="E61" s="158"/>
      <c r="F61" s="155"/>
      <c r="G61" s="157" t="e">
        <f>F61/$F$4</f>
        <v>#DIV/0!</v>
      </c>
      <c r="H61" s="158"/>
      <c r="I61" s="158"/>
      <c r="J61" s="158"/>
      <c r="K61" s="158">
        <v>1</v>
      </c>
      <c r="L61" s="174" t="s">
        <v>155</v>
      </c>
      <c r="M61" s="158"/>
      <c r="N61" s="158"/>
      <c r="O61" s="158"/>
      <c r="P61" s="158"/>
      <c r="Q61" s="157"/>
      <c r="R61" s="158"/>
      <c r="S61" s="158"/>
      <c r="U61" s="155">
        <f>AE4+AE14+AE19</f>
        <v>0</v>
      </c>
    </row>
    <row r="62" s="144" customFormat="1" spans="1:19">
      <c r="A62" s="145"/>
      <c r="C62" s="145"/>
      <c r="D62" s="145"/>
      <c r="E62" s="145"/>
      <c r="F62" s="145"/>
      <c r="G62" s="145"/>
      <c r="H62" s="145"/>
      <c r="I62" s="145"/>
      <c r="J62" s="145"/>
      <c r="K62" s="158">
        <v>2</v>
      </c>
      <c r="L62" s="174" t="s">
        <v>156</v>
      </c>
      <c r="M62" s="158"/>
      <c r="N62" s="158"/>
      <c r="O62" s="158" t="s">
        <v>102</v>
      </c>
      <c r="P62" s="158"/>
      <c r="Q62" s="157" t="e">
        <f>P62/$F$4</f>
        <v>#DIV/0!</v>
      </c>
      <c r="R62" s="158"/>
      <c r="S62" s="158"/>
    </row>
  </sheetData>
  <autoFilter ref="A3:S62">
    <extLst/>
  </autoFilter>
  <mergeCells count="13">
    <mergeCell ref="A1:S1"/>
    <mergeCell ref="D2:E2"/>
    <mergeCell ref="F2:G2"/>
    <mergeCell ref="H2:I2"/>
    <mergeCell ref="N2:O2"/>
    <mergeCell ref="P2:Q2"/>
    <mergeCell ref="R2:S2"/>
    <mergeCell ref="A2:A3"/>
    <mergeCell ref="B2:B3"/>
    <mergeCell ref="C2:C3"/>
    <mergeCell ref="K2:K3"/>
    <mergeCell ref="L2:L3"/>
    <mergeCell ref="M2:M3"/>
  </mergeCells>
  <pageMargins left="0.432638888888889" right="0.314583333333333" top="0.156944444444444" bottom="0.196527777777778" header="0.5" footer="0.118055555555556"/>
  <pageSetup paperSize="8" scale="6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33"/>
  <sheetViews>
    <sheetView tabSelected="1" zoomScale="30" zoomScaleNormal="30" workbookViewId="0">
      <pane ySplit="5" topLeftCell="A6" activePane="bottomLeft" state="frozen"/>
      <selection/>
      <selection pane="bottomLeft" activeCell="M14" sqref="M14"/>
    </sheetView>
  </sheetViews>
  <sheetFormatPr defaultColWidth="9" defaultRowHeight="14.4"/>
  <cols>
    <col min="1" max="1" width="16.25" style="103" customWidth="1"/>
    <col min="2" max="2" width="13.25" style="104" customWidth="1"/>
    <col min="3" max="3" width="15.4166666666667" style="104" customWidth="1"/>
    <col min="4" max="4" width="43.5" style="104" customWidth="1"/>
    <col min="5" max="5" width="18.3796296296296" style="103" customWidth="1"/>
    <col min="6" max="6" width="18" style="104" customWidth="1"/>
    <col min="7" max="7" width="42.5" style="104" customWidth="1"/>
    <col min="8" max="8" width="178.259259259259" style="104" customWidth="1"/>
    <col min="9" max="9" width="14.1666666666667" style="103" customWidth="1"/>
    <col min="10" max="13" width="9.62962962962963" style="103" customWidth="1"/>
    <col min="14" max="14" width="15.25" style="103" customWidth="1"/>
    <col min="15" max="16" width="9.62962962962963" style="103" customWidth="1"/>
    <col min="17" max="17" width="20.8333333333333" style="103" customWidth="1"/>
    <col min="18" max="18" width="18.75" style="103" customWidth="1"/>
    <col min="19" max="19" width="28.3333333333333" style="104" customWidth="1"/>
    <col min="20" max="20" width="27.0833333333333" style="104" customWidth="1"/>
    <col min="21" max="21" width="21.25" style="104" customWidth="1"/>
    <col min="22" max="22" width="25" style="104" customWidth="1"/>
    <col min="23" max="23" width="20.8333333333333" style="104" customWidth="1"/>
    <col min="24" max="24" width="26" style="103" customWidth="1"/>
    <col min="25" max="25" width="98.3333333333333" style="104" customWidth="1"/>
    <col min="26" max="26" width="94.1666666666667" style="104" customWidth="1"/>
    <col min="27" max="16384" width="8.87962962962963" style="105"/>
  </cols>
  <sheetData>
    <row r="1" s="97" customFormat="1" ht="39" customHeight="1" spans="1:26">
      <c r="A1" s="106"/>
      <c r="B1" s="107"/>
      <c r="C1" s="107"/>
      <c r="D1" s="107"/>
      <c r="F1" s="108"/>
      <c r="G1" s="108"/>
      <c r="H1" s="107" t="s">
        <v>157</v>
      </c>
      <c r="I1" s="106" t="s">
        <v>157</v>
      </c>
      <c r="J1" s="106" t="s">
        <v>157</v>
      </c>
      <c r="S1" s="108"/>
      <c r="T1" s="108"/>
      <c r="U1" s="108"/>
      <c r="V1" s="108"/>
      <c r="W1" s="108"/>
      <c r="X1" s="131"/>
      <c r="Y1" s="108"/>
      <c r="Z1" s="108"/>
    </row>
    <row r="2" s="98" customFormat="1" ht="63" customHeight="1" spans="1:26">
      <c r="A2" s="109" t="s">
        <v>158</v>
      </c>
      <c r="B2" s="110"/>
      <c r="C2" s="110"/>
      <c r="D2" s="110"/>
      <c r="E2" s="109"/>
      <c r="F2" s="110"/>
      <c r="G2" s="110"/>
      <c r="H2" s="110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10"/>
      <c r="T2" s="110"/>
      <c r="U2" s="110"/>
      <c r="V2" s="110"/>
      <c r="W2" s="110"/>
      <c r="X2" s="109"/>
      <c r="Y2" s="110"/>
      <c r="Z2" s="110"/>
    </row>
    <row r="3" s="99" customFormat="1" ht="69.95" customHeight="1" spans="1:26">
      <c r="A3" s="111" t="s">
        <v>1</v>
      </c>
      <c r="B3" s="111" t="s">
        <v>159</v>
      </c>
      <c r="C3" s="111" t="s">
        <v>160</v>
      </c>
      <c r="D3" s="111" t="s">
        <v>161</v>
      </c>
      <c r="E3" s="111" t="s">
        <v>162</v>
      </c>
      <c r="F3" s="111" t="s">
        <v>163</v>
      </c>
      <c r="G3" s="111" t="s">
        <v>164</v>
      </c>
      <c r="H3" s="111" t="s">
        <v>165</v>
      </c>
      <c r="I3" s="111" t="s">
        <v>166</v>
      </c>
      <c r="J3" s="111"/>
      <c r="K3" s="111"/>
      <c r="L3" s="111"/>
      <c r="M3" s="111"/>
      <c r="N3" s="111"/>
      <c r="O3" s="111"/>
      <c r="P3" s="111"/>
      <c r="Q3" s="132" t="s">
        <v>167</v>
      </c>
      <c r="R3" s="133"/>
      <c r="S3" s="132" t="s">
        <v>168</v>
      </c>
      <c r="T3" s="134"/>
      <c r="U3" s="134"/>
      <c r="V3" s="134"/>
      <c r="W3" s="133"/>
      <c r="X3" s="135" t="s">
        <v>169</v>
      </c>
      <c r="Y3" s="111" t="s">
        <v>170</v>
      </c>
      <c r="Z3" s="111" t="s">
        <v>171</v>
      </c>
    </row>
    <row r="4" s="99" customFormat="1" ht="45.95" customHeight="1" spans="1:26">
      <c r="A4" s="111"/>
      <c r="B4" s="111"/>
      <c r="C4" s="111"/>
      <c r="D4" s="111"/>
      <c r="E4" s="111"/>
      <c r="F4" s="111"/>
      <c r="G4" s="111"/>
      <c r="H4" s="111"/>
      <c r="I4" s="111" t="s">
        <v>172</v>
      </c>
      <c r="J4" s="111" t="s">
        <v>173</v>
      </c>
      <c r="K4" s="111" t="s">
        <v>174</v>
      </c>
      <c r="L4" s="111" t="s">
        <v>175</v>
      </c>
      <c r="M4" s="111" t="s">
        <v>176</v>
      </c>
      <c r="N4" s="111" t="s">
        <v>177</v>
      </c>
      <c r="O4" s="111" t="s">
        <v>178</v>
      </c>
      <c r="P4" s="111" t="s">
        <v>179</v>
      </c>
      <c r="Q4" s="136" t="s">
        <v>180</v>
      </c>
      <c r="R4" s="136" t="s">
        <v>181</v>
      </c>
      <c r="S4" s="136" t="s">
        <v>182</v>
      </c>
      <c r="T4" s="136" t="s">
        <v>183</v>
      </c>
      <c r="U4" s="136" t="s">
        <v>184</v>
      </c>
      <c r="V4" s="136" t="s">
        <v>185</v>
      </c>
      <c r="W4" s="136" t="s">
        <v>186</v>
      </c>
      <c r="X4" s="135"/>
      <c r="Y4" s="111"/>
      <c r="Z4" s="111"/>
    </row>
    <row r="5" s="99" customFormat="1" ht="117.95" customHeight="1" spans="1:26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37"/>
      <c r="R5" s="137"/>
      <c r="S5" s="137"/>
      <c r="T5" s="137"/>
      <c r="U5" s="137"/>
      <c r="V5" s="137"/>
      <c r="W5" s="137"/>
      <c r="X5" s="135"/>
      <c r="Y5" s="111"/>
      <c r="Z5" s="111"/>
    </row>
    <row r="6" s="100" customFormat="1" ht="45" customHeight="1" spans="1:26">
      <c r="A6" s="112" t="s">
        <v>11</v>
      </c>
      <c r="B6" s="113"/>
      <c r="C6" s="113"/>
      <c r="D6" s="113"/>
      <c r="E6" s="112"/>
      <c r="F6" s="113"/>
      <c r="G6" s="113"/>
      <c r="H6" s="113"/>
      <c r="I6" s="112">
        <f>I7</f>
        <v>1</v>
      </c>
      <c r="J6" s="112">
        <f t="shared" ref="J6:X6" si="0">J7</f>
        <v>0</v>
      </c>
      <c r="K6" s="112">
        <f t="shared" si="0"/>
        <v>0</v>
      </c>
      <c r="L6" s="112">
        <f t="shared" si="0"/>
        <v>0</v>
      </c>
      <c r="M6" s="112">
        <f t="shared" si="0"/>
        <v>0</v>
      </c>
      <c r="N6" s="112">
        <f t="shared" si="0"/>
        <v>0</v>
      </c>
      <c r="O6" s="112">
        <f t="shared" si="0"/>
        <v>0</v>
      </c>
      <c r="P6" s="112">
        <f t="shared" si="0"/>
        <v>0</v>
      </c>
      <c r="Q6" s="112">
        <f t="shared" si="0"/>
        <v>10</v>
      </c>
      <c r="R6" s="112">
        <f t="shared" si="0"/>
        <v>30</v>
      </c>
      <c r="S6" s="112">
        <f t="shared" si="0"/>
        <v>0</v>
      </c>
      <c r="T6" s="112">
        <f t="shared" si="0"/>
        <v>0</v>
      </c>
      <c r="U6" s="112">
        <f t="shared" si="0"/>
        <v>0</v>
      </c>
      <c r="V6" s="112">
        <f t="shared" si="0"/>
        <v>0</v>
      </c>
      <c r="W6" s="112">
        <f t="shared" si="0"/>
        <v>0</v>
      </c>
      <c r="X6" s="112">
        <f t="shared" si="0"/>
        <v>32</v>
      </c>
      <c r="Y6" s="113"/>
      <c r="Z6" s="113"/>
    </row>
    <row r="7" s="101" customFormat="1" ht="48" customHeight="1" spans="1:26">
      <c r="A7" s="114" t="s">
        <v>187</v>
      </c>
      <c r="B7" s="115" t="s">
        <v>16</v>
      </c>
      <c r="C7" s="116"/>
      <c r="D7" s="116"/>
      <c r="E7" s="114"/>
      <c r="F7" s="117"/>
      <c r="G7" s="117"/>
      <c r="H7" s="115"/>
      <c r="I7" s="129">
        <f>I26</f>
        <v>1</v>
      </c>
      <c r="J7" s="129">
        <f t="shared" ref="J7:X7" si="1">J26</f>
        <v>0</v>
      </c>
      <c r="K7" s="129">
        <f t="shared" si="1"/>
        <v>0</v>
      </c>
      <c r="L7" s="129">
        <f t="shared" si="1"/>
        <v>0</v>
      </c>
      <c r="M7" s="129">
        <f t="shared" si="1"/>
        <v>0</v>
      </c>
      <c r="N7" s="129">
        <f t="shared" si="1"/>
        <v>0</v>
      </c>
      <c r="O7" s="129">
        <f t="shared" si="1"/>
        <v>0</v>
      </c>
      <c r="P7" s="129">
        <f t="shared" si="1"/>
        <v>0</v>
      </c>
      <c r="Q7" s="129">
        <f t="shared" si="1"/>
        <v>10</v>
      </c>
      <c r="R7" s="129">
        <f t="shared" si="1"/>
        <v>30</v>
      </c>
      <c r="S7" s="129">
        <f t="shared" si="1"/>
        <v>0</v>
      </c>
      <c r="T7" s="129">
        <f t="shared" si="1"/>
        <v>0</v>
      </c>
      <c r="U7" s="129">
        <f t="shared" si="1"/>
        <v>0</v>
      </c>
      <c r="V7" s="129">
        <f t="shared" si="1"/>
        <v>0</v>
      </c>
      <c r="W7" s="129">
        <f t="shared" si="1"/>
        <v>0</v>
      </c>
      <c r="X7" s="129">
        <f t="shared" si="1"/>
        <v>32</v>
      </c>
      <c r="Y7" s="113"/>
      <c r="Z7" s="113"/>
    </row>
    <row r="8" s="101" customFormat="1" ht="58" customHeight="1" spans="1:26">
      <c r="A8" s="118" t="s">
        <v>188</v>
      </c>
      <c r="B8" s="119" t="s">
        <v>18</v>
      </c>
      <c r="C8" s="120"/>
      <c r="D8" s="120"/>
      <c r="E8" s="118"/>
      <c r="F8" s="121"/>
      <c r="G8" s="121"/>
      <c r="H8" s="119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19"/>
      <c r="T8" s="119"/>
      <c r="U8" s="119"/>
      <c r="V8" s="119"/>
      <c r="W8" s="119"/>
      <c r="X8" s="130"/>
      <c r="Y8" s="113"/>
      <c r="Z8" s="113"/>
    </row>
    <row r="9" s="101" customFormat="1" ht="85" customHeight="1" spans="1:26">
      <c r="A9" s="118" t="s">
        <v>189</v>
      </c>
      <c r="B9" s="119" t="s">
        <v>190</v>
      </c>
      <c r="C9" s="120"/>
      <c r="D9" s="120"/>
      <c r="E9" s="118"/>
      <c r="F9" s="121"/>
      <c r="G9" s="121"/>
      <c r="H9" s="119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3"/>
      <c r="T9" s="113"/>
      <c r="U9" s="113"/>
      <c r="V9" s="113"/>
      <c r="W9" s="113"/>
      <c r="X9" s="112"/>
      <c r="Y9" s="113"/>
      <c r="Z9" s="113"/>
    </row>
    <row r="10" s="102" customFormat="1" ht="55" customHeight="1" spans="1:26">
      <c r="A10" s="122" t="s">
        <v>191</v>
      </c>
      <c r="B10" s="119" t="s">
        <v>192</v>
      </c>
      <c r="C10" s="120"/>
      <c r="D10" s="120"/>
      <c r="E10" s="123"/>
      <c r="F10" s="124"/>
      <c r="G10" s="124"/>
      <c r="H10" s="124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4"/>
      <c r="T10" s="124"/>
      <c r="U10" s="124"/>
      <c r="V10" s="124"/>
      <c r="W10" s="124"/>
      <c r="X10" s="123"/>
      <c r="Y10" s="124"/>
      <c r="Z10" s="124"/>
    </row>
    <row r="11" s="102" customFormat="1" ht="75" customHeight="1" spans="1:26">
      <c r="A11" s="122" t="s">
        <v>191</v>
      </c>
      <c r="B11" s="119" t="s">
        <v>193</v>
      </c>
      <c r="C11" s="120"/>
      <c r="D11" s="120"/>
      <c r="E11" s="123"/>
      <c r="F11" s="124"/>
      <c r="G11" s="124"/>
      <c r="H11" s="124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4"/>
      <c r="T11" s="124"/>
      <c r="U11" s="124"/>
      <c r="V11" s="124"/>
      <c r="W11" s="124"/>
      <c r="X11" s="123"/>
      <c r="Y11" s="124"/>
      <c r="Z11" s="124"/>
    </row>
    <row r="12" s="101" customFormat="1" ht="60" customHeight="1" spans="1:26">
      <c r="A12" s="118" t="s">
        <v>189</v>
      </c>
      <c r="B12" s="119" t="s">
        <v>194</v>
      </c>
      <c r="C12" s="120"/>
      <c r="D12" s="120"/>
      <c r="E12" s="112"/>
      <c r="F12" s="113"/>
      <c r="G12" s="113"/>
      <c r="H12" s="113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3"/>
      <c r="T12" s="113"/>
      <c r="U12" s="113"/>
      <c r="V12" s="113"/>
      <c r="W12" s="113"/>
      <c r="X12" s="112"/>
      <c r="Y12" s="113"/>
      <c r="Z12" s="113"/>
    </row>
    <row r="13" s="102" customFormat="1" ht="55" customHeight="1" spans="1:26">
      <c r="A13" s="122" t="s">
        <v>191</v>
      </c>
      <c r="B13" s="119" t="s">
        <v>32</v>
      </c>
      <c r="C13" s="120"/>
      <c r="D13" s="120"/>
      <c r="E13" s="123"/>
      <c r="F13" s="124"/>
      <c r="G13" s="124"/>
      <c r="H13" s="124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4"/>
      <c r="T13" s="124"/>
      <c r="U13" s="124"/>
      <c r="V13" s="124"/>
      <c r="W13" s="124"/>
      <c r="X13" s="123"/>
      <c r="Y13" s="124"/>
      <c r="Z13" s="124"/>
    </row>
    <row r="14" s="102" customFormat="1" ht="65" customHeight="1" spans="1:26">
      <c r="A14" s="122" t="s">
        <v>191</v>
      </c>
      <c r="B14" s="121" t="s">
        <v>195</v>
      </c>
      <c r="C14" s="121"/>
      <c r="D14" s="121"/>
      <c r="E14" s="123"/>
      <c r="F14" s="124"/>
      <c r="G14" s="124"/>
      <c r="H14" s="124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4"/>
      <c r="T14" s="124"/>
      <c r="U14" s="124"/>
      <c r="V14" s="124"/>
      <c r="W14" s="124"/>
      <c r="X14" s="123"/>
      <c r="Y14" s="124"/>
      <c r="Z14" s="124"/>
    </row>
    <row r="15" s="102" customFormat="1" ht="55" customHeight="1" spans="1:26">
      <c r="A15" s="122" t="s">
        <v>191</v>
      </c>
      <c r="B15" s="121" t="s">
        <v>35</v>
      </c>
      <c r="C15" s="121"/>
      <c r="D15" s="121"/>
      <c r="E15" s="123"/>
      <c r="F15" s="124"/>
      <c r="G15" s="124"/>
      <c r="H15" s="124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4"/>
      <c r="T15" s="124"/>
      <c r="U15" s="124"/>
      <c r="V15" s="124"/>
      <c r="W15" s="124"/>
      <c r="X15" s="123"/>
      <c r="Y15" s="124"/>
      <c r="Z15" s="124"/>
    </row>
    <row r="16" s="102" customFormat="1" ht="47" customHeight="1" spans="1:26">
      <c r="A16" s="122" t="s">
        <v>191</v>
      </c>
      <c r="B16" s="121" t="s">
        <v>196</v>
      </c>
      <c r="C16" s="121"/>
      <c r="D16" s="121"/>
      <c r="E16" s="123"/>
      <c r="F16" s="124"/>
      <c r="G16" s="124"/>
      <c r="H16" s="124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4"/>
      <c r="T16" s="124"/>
      <c r="U16" s="124"/>
      <c r="V16" s="124"/>
      <c r="W16" s="124"/>
      <c r="X16" s="123"/>
      <c r="Y16" s="124"/>
      <c r="Z16" s="124"/>
    </row>
    <row r="17" s="102" customFormat="1" ht="45" customHeight="1" spans="1:26">
      <c r="A17" s="125" t="s">
        <v>189</v>
      </c>
      <c r="B17" s="121" t="s">
        <v>50</v>
      </c>
      <c r="C17" s="121"/>
      <c r="D17" s="121"/>
      <c r="E17" s="123"/>
      <c r="F17" s="124"/>
      <c r="G17" s="124"/>
      <c r="H17" s="124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4"/>
      <c r="T17" s="124"/>
      <c r="U17" s="124"/>
      <c r="V17" s="124"/>
      <c r="W17" s="124"/>
      <c r="X17" s="123"/>
      <c r="Y17" s="124"/>
      <c r="Z17" s="124"/>
    </row>
    <row r="18" s="101" customFormat="1" ht="65" customHeight="1" spans="1:26">
      <c r="A18" s="118" t="s">
        <v>189</v>
      </c>
      <c r="B18" s="121" t="s">
        <v>53</v>
      </c>
      <c r="C18" s="121"/>
      <c r="D18" s="121"/>
      <c r="E18" s="112"/>
      <c r="F18" s="113"/>
      <c r="G18" s="113"/>
      <c r="H18" s="113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3"/>
      <c r="T18" s="113"/>
      <c r="U18" s="113"/>
      <c r="V18" s="113"/>
      <c r="W18" s="113"/>
      <c r="X18" s="112"/>
      <c r="Y18" s="113"/>
      <c r="Z18" s="113"/>
    </row>
    <row r="19" s="102" customFormat="1" ht="36.95" customHeight="1" spans="1:26">
      <c r="A19" s="122" t="s">
        <v>191</v>
      </c>
      <c r="B19" s="121" t="s">
        <v>197</v>
      </c>
      <c r="C19" s="121"/>
      <c r="D19" s="121"/>
      <c r="E19" s="123"/>
      <c r="F19" s="124"/>
      <c r="G19" s="124"/>
      <c r="H19" s="124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4"/>
      <c r="T19" s="124"/>
      <c r="U19" s="124"/>
      <c r="V19" s="124"/>
      <c r="W19" s="124"/>
      <c r="X19" s="123"/>
      <c r="Y19" s="124"/>
      <c r="Z19" s="124"/>
    </row>
    <row r="20" s="102" customFormat="1" ht="80.1" customHeight="1" spans="1:26">
      <c r="A20" s="122" t="s">
        <v>191</v>
      </c>
      <c r="B20" s="121" t="s">
        <v>198</v>
      </c>
      <c r="C20" s="121"/>
      <c r="D20" s="121"/>
      <c r="E20" s="123"/>
      <c r="F20" s="124"/>
      <c r="G20" s="124"/>
      <c r="H20" s="124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4"/>
      <c r="T20" s="124"/>
      <c r="U20" s="124"/>
      <c r="V20" s="124"/>
      <c r="W20" s="124"/>
      <c r="X20" s="123"/>
      <c r="Y20" s="124"/>
      <c r="Z20" s="124"/>
    </row>
    <row r="21" s="102" customFormat="1" ht="120.95" customHeight="1" spans="1:26">
      <c r="A21" s="122" t="s">
        <v>191</v>
      </c>
      <c r="B21" s="121" t="s">
        <v>199</v>
      </c>
      <c r="C21" s="121"/>
      <c r="D21" s="121"/>
      <c r="E21" s="123"/>
      <c r="F21" s="124"/>
      <c r="G21" s="124"/>
      <c r="H21" s="124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4"/>
      <c r="T21" s="124"/>
      <c r="U21" s="124"/>
      <c r="V21" s="124"/>
      <c r="W21" s="124"/>
      <c r="X21" s="123"/>
      <c r="Y21" s="124"/>
      <c r="Z21" s="124"/>
    </row>
    <row r="22" s="102" customFormat="1" ht="51" customHeight="1" spans="1:26">
      <c r="A22" s="122" t="s">
        <v>191</v>
      </c>
      <c r="B22" s="121" t="s">
        <v>44</v>
      </c>
      <c r="C22" s="121"/>
      <c r="D22" s="121"/>
      <c r="E22" s="123"/>
      <c r="F22" s="124"/>
      <c r="G22" s="124"/>
      <c r="H22" s="124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4"/>
      <c r="T22" s="124"/>
      <c r="U22" s="124"/>
      <c r="V22" s="124"/>
      <c r="W22" s="124"/>
      <c r="X22" s="123"/>
      <c r="Y22" s="124"/>
      <c r="Z22" s="124"/>
    </row>
    <row r="23" s="101" customFormat="1" ht="99.95" customHeight="1" spans="1:26">
      <c r="A23" s="118" t="s">
        <v>189</v>
      </c>
      <c r="B23" s="121" t="s">
        <v>55</v>
      </c>
      <c r="C23" s="121"/>
      <c r="D23" s="121"/>
      <c r="E23" s="112"/>
      <c r="F23" s="113"/>
      <c r="G23" s="113"/>
      <c r="H23" s="113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3"/>
      <c r="T23" s="113"/>
      <c r="U23" s="113"/>
      <c r="V23" s="113"/>
      <c r="W23" s="113"/>
      <c r="X23" s="112"/>
      <c r="Y23" s="113"/>
      <c r="Z23" s="113"/>
    </row>
    <row r="24" s="102" customFormat="1" ht="87" customHeight="1" spans="1:26">
      <c r="A24" s="125" t="s">
        <v>189</v>
      </c>
      <c r="B24" s="121" t="s">
        <v>200</v>
      </c>
      <c r="C24" s="121"/>
      <c r="D24" s="121"/>
      <c r="E24" s="123"/>
      <c r="F24" s="124"/>
      <c r="G24" s="124"/>
      <c r="H24" s="124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4"/>
      <c r="T24" s="124"/>
      <c r="U24" s="124"/>
      <c r="V24" s="124"/>
      <c r="W24" s="124"/>
      <c r="X24" s="123"/>
      <c r="Y24" s="124"/>
      <c r="Z24" s="124"/>
    </row>
    <row r="25" s="102" customFormat="1" ht="75" customHeight="1" spans="1:26">
      <c r="A25" s="125" t="s">
        <v>189</v>
      </c>
      <c r="B25" s="121" t="s">
        <v>201</v>
      </c>
      <c r="C25" s="121"/>
      <c r="D25" s="121"/>
      <c r="E25" s="123"/>
      <c r="F25" s="124"/>
      <c r="G25" s="124"/>
      <c r="H25" s="124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4"/>
      <c r="T25" s="124"/>
      <c r="U25" s="124"/>
      <c r="V25" s="124"/>
      <c r="W25" s="124"/>
      <c r="X25" s="123"/>
      <c r="Y25" s="124"/>
      <c r="Z25" s="124"/>
    </row>
    <row r="26" s="101" customFormat="1" ht="60" customHeight="1" spans="1:26">
      <c r="A26" s="118" t="s">
        <v>188</v>
      </c>
      <c r="B26" s="121" t="s">
        <v>60</v>
      </c>
      <c r="C26" s="121"/>
      <c r="D26" s="121"/>
      <c r="E26" s="112"/>
      <c r="F26" s="113"/>
      <c r="G26" s="113"/>
      <c r="H26" s="113"/>
      <c r="I26" s="112">
        <f>I29</f>
        <v>1</v>
      </c>
      <c r="J26" s="112">
        <f t="shared" ref="J26:X26" si="2">J29</f>
        <v>0</v>
      </c>
      <c r="K26" s="112">
        <f t="shared" si="2"/>
        <v>0</v>
      </c>
      <c r="L26" s="112">
        <f t="shared" si="2"/>
        <v>0</v>
      </c>
      <c r="M26" s="112">
        <f t="shared" si="2"/>
        <v>0</v>
      </c>
      <c r="N26" s="112">
        <f t="shared" si="2"/>
        <v>0</v>
      </c>
      <c r="O26" s="112">
        <f t="shared" si="2"/>
        <v>0</v>
      </c>
      <c r="P26" s="112">
        <f t="shared" si="2"/>
        <v>0</v>
      </c>
      <c r="Q26" s="112">
        <f t="shared" si="2"/>
        <v>10</v>
      </c>
      <c r="R26" s="112">
        <f t="shared" si="2"/>
        <v>30</v>
      </c>
      <c r="S26" s="113"/>
      <c r="T26" s="113"/>
      <c r="U26" s="113"/>
      <c r="V26" s="113"/>
      <c r="W26" s="113"/>
      <c r="X26" s="112">
        <f t="shared" si="2"/>
        <v>32</v>
      </c>
      <c r="Y26" s="113"/>
      <c r="Z26" s="113"/>
    </row>
    <row r="27" s="102" customFormat="1" ht="73" customHeight="1" spans="1:26">
      <c r="A27" s="125" t="s">
        <v>189</v>
      </c>
      <c r="B27" s="121" t="s">
        <v>62</v>
      </c>
      <c r="C27" s="121"/>
      <c r="D27" s="121"/>
      <c r="E27" s="123"/>
      <c r="F27" s="124"/>
      <c r="G27" s="124"/>
      <c r="H27" s="124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4"/>
      <c r="T27" s="124"/>
      <c r="U27" s="124"/>
      <c r="V27" s="124"/>
      <c r="W27" s="124"/>
      <c r="X27" s="123"/>
      <c r="Y27" s="124"/>
      <c r="Z27" s="124"/>
    </row>
    <row r="28" s="101" customFormat="1" ht="60" customHeight="1" spans="1:26">
      <c r="A28" s="118" t="s">
        <v>189</v>
      </c>
      <c r="B28" s="121" t="s">
        <v>65</v>
      </c>
      <c r="C28" s="121"/>
      <c r="D28" s="121"/>
      <c r="E28" s="112"/>
      <c r="F28" s="113"/>
      <c r="G28" s="113"/>
      <c r="H28" s="113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3"/>
      <c r="T28" s="113"/>
      <c r="U28" s="113"/>
      <c r="V28" s="113"/>
      <c r="W28" s="113"/>
      <c r="X28" s="112"/>
      <c r="Y28" s="113"/>
      <c r="Z28" s="113"/>
    </row>
    <row r="29" s="102" customFormat="1" ht="54.95" customHeight="1" spans="1:26">
      <c r="A29" s="125" t="s">
        <v>189</v>
      </c>
      <c r="B29" s="121" t="s">
        <v>67</v>
      </c>
      <c r="C29" s="121"/>
      <c r="D29" s="121"/>
      <c r="E29" s="123"/>
      <c r="F29" s="124"/>
      <c r="G29" s="124"/>
      <c r="H29" s="124"/>
      <c r="I29" s="123">
        <f>I30</f>
        <v>1</v>
      </c>
      <c r="J29" s="123">
        <f t="shared" ref="J29:X29" si="3">J30</f>
        <v>0</v>
      </c>
      <c r="K29" s="123">
        <f t="shared" si="3"/>
        <v>0</v>
      </c>
      <c r="L29" s="123">
        <f t="shared" si="3"/>
        <v>0</v>
      </c>
      <c r="M29" s="123">
        <f t="shared" si="3"/>
        <v>0</v>
      </c>
      <c r="N29" s="123">
        <f t="shared" si="3"/>
        <v>0</v>
      </c>
      <c r="O29" s="123">
        <f t="shared" si="3"/>
        <v>0</v>
      </c>
      <c r="P29" s="123">
        <f t="shared" si="3"/>
        <v>0</v>
      </c>
      <c r="Q29" s="123">
        <f t="shared" si="3"/>
        <v>10</v>
      </c>
      <c r="R29" s="123">
        <f t="shared" si="3"/>
        <v>30</v>
      </c>
      <c r="S29" s="124"/>
      <c r="T29" s="124"/>
      <c r="U29" s="124"/>
      <c r="V29" s="124"/>
      <c r="W29" s="124"/>
      <c r="X29" s="123">
        <f t="shared" si="3"/>
        <v>32</v>
      </c>
      <c r="Y29" s="124"/>
      <c r="Z29" s="124"/>
    </row>
    <row r="30" s="102" customFormat="1" ht="172" customHeight="1" spans="1:26">
      <c r="A30" s="125">
        <v>1</v>
      </c>
      <c r="B30" s="126" t="s">
        <v>202</v>
      </c>
      <c r="C30" s="127" t="s">
        <v>203</v>
      </c>
      <c r="D30" s="127" t="s">
        <v>204</v>
      </c>
      <c r="E30" s="125" t="s">
        <v>205</v>
      </c>
      <c r="F30" s="127" t="s">
        <v>206</v>
      </c>
      <c r="G30" s="127" t="s">
        <v>207</v>
      </c>
      <c r="H30" s="127" t="s">
        <v>208</v>
      </c>
      <c r="I30" s="123">
        <v>1</v>
      </c>
      <c r="J30" s="123"/>
      <c r="K30" s="123"/>
      <c r="L30" s="123"/>
      <c r="M30" s="123"/>
      <c r="N30" s="123"/>
      <c r="O30" s="123"/>
      <c r="P30" s="123"/>
      <c r="Q30" s="123">
        <v>10</v>
      </c>
      <c r="R30" s="123">
        <v>30</v>
      </c>
      <c r="S30" s="124" t="s">
        <v>209</v>
      </c>
      <c r="T30" s="124" t="s">
        <v>210</v>
      </c>
      <c r="U30" s="124" t="s">
        <v>211</v>
      </c>
      <c r="V30" s="124" t="s">
        <v>212</v>
      </c>
      <c r="W30" s="124" t="s">
        <v>213</v>
      </c>
      <c r="X30" s="123">
        <v>32</v>
      </c>
      <c r="Y30" s="124" t="s">
        <v>214</v>
      </c>
      <c r="Z30" s="124" t="s">
        <v>215</v>
      </c>
    </row>
    <row r="31" s="102" customFormat="1" ht="47" customHeight="1" spans="1:26">
      <c r="A31" s="125" t="s">
        <v>189</v>
      </c>
      <c r="B31" s="121" t="s">
        <v>69</v>
      </c>
      <c r="C31" s="121"/>
      <c r="D31" s="121"/>
      <c r="E31" s="123"/>
      <c r="F31" s="124"/>
      <c r="G31" s="124"/>
      <c r="H31" s="124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4"/>
      <c r="T31" s="124"/>
      <c r="U31" s="124"/>
      <c r="V31" s="124"/>
      <c r="W31" s="124"/>
      <c r="X31" s="123"/>
      <c r="Y31" s="124"/>
      <c r="Z31" s="124"/>
    </row>
    <row r="32" s="101" customFormat="1" ht="66" customHeight="1" spans="1:26">
      <c r="A32" s="118" t="s">
        <v>188</v>
      </c>
      <c r="B32" s="121" t="s">
        <v>216</v>
      </c>
      <c r="C32" s="121"/>
      <c r="D32" s="121"/>
      <c r="E32" s="112"/>
      <c r="F32" s="113"/>
      <c r="G32" s="113"/>
      <c r="H32" s="113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3"/>
      <c r="T32" s="113"/>
      <c r="U32" s="113"/>
      <c r="V32" s="113"/>
      <c r="W32" s="113"/>
      <c r="X32" s="112"/>
      <c r="Y32" s="113"/>
      <c r="Z32" s="113"/>
    </row>
    <row r="33" s="101" customFormat="1" ht="53" customHeight="1" spans="1:26">
      <c r="A33" s="118" t="s">
        <v>189</v>
      </c>
      <c r="B33" s="121" t="s">
        <v>217</v>
      </c>
      <c r="C33" s="121"/>
      <c r="D33" s="121"/>
      <c r="E33" s="112"/>
      <c r="F33" s="113"/>
      <c r="G33" s="113"/>
      <c r="H33" s="113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3"/>
      <c r="T33" s="113"/>
      <c r="U33" s="113"/>
      <c r="V33" s="113"/>
      <c r="W33" s="113"/>
      <c r="X33" s="112"/>
      <c r="Y33" s="113"/>
      <c r="Z33" s="113"/>
    </row>
    <row r="34" s="102" customFormat="1" ht="58" customHeight="1" spans="1:26">
      <c r="A34" s="122" t="s">
        <v>191</v>
      </c>
      <c r="B34" s="121" t="s">
        <v>74</v>
      </c>
      <c r="C34" s="121"/>
      <c r="D34" s="121"/>
      <c r="E34" s="123"/>
      <c r="F34" s="124"/>
      <c r="G34" s="124"/>
      <c r="H34" s="124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4"/>
      <c r="T34" s="124"/>
      <c r="U34" s="124"/>
      <c r="V34" s="124"/>
      <c r="W34" s="124"/>
      <c r="X34" s="123"/>
      <c r="Y34" s="124"/>
      <c r="Z34" s="124"/>
    </row>
    <row r="35" s="102" customFormat="1" ht="30" customHeight="1" spans="1:26">
      <c r="A35" s="122" t="s">
        <v>191</v>
      </c>
      <c r="B35" s="121" t="s">
        <v>78</v>
      </c>
      <c r="C35" s="121"/>
      <c r="D35" s="121"/>
      <c r="E35" s="123"/>
      <c r="F35" s="124"/>
      <c r="G35" s="124"/>
      <c r="H35" s="124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4"/>
      <c r="T35" s="124"/>
      <c r="U35" s="124"/>
      <c r="V35" s="124"/>
      <c r="W35" s="124"/>
      <c r="X35" s="123"/>
      <c r="Y35" s="124"/>
      <c r="Z35" s="124"/>
    </row>
    <row r="36" s="102" customFormat="1" ht="67" customHeight="1" spans="1:26">
      <c r="A36" s="122" t="s">
        <v>191</v>
      </c>
      <c r="B36" s="121" t="s">
        <v>218</v>
      </c>
      <c r="C36" s="121"/>
      <c r="D36" s="121"/>
      <c r="E36" s="123"/>
      <c r="F36" s="124"/>
      <c r="G36" s="124"/>
      <c r="H36" s="124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4"/>
      <c r="T36" s="124"/>
      <c r="U36" s="124"/>
      <c r="V36" s="124"/>
      <c r="W36" s="124"/>
      <c r="X36" s="123"/>
      <c r="Y36" s="124"/>
      <c r="Z36" s="124"/>
    </row>
    <row r="37" s="102" customFormat="1" ht="69.95" customHeight="1" spans="1:26">
      <c r="A37" s="122" t="s">
        <v>191</v>
      </c>
      <c r="B37" s="121" t="s">
        <v>219</v>
      </c>
      <c r="C37" s="121"/>
      <c r="D37" s="121"/>
      <c r="E37" s="123"/>
      <c r="F37" s="124"/>
      <c r="G37" s="124"/>
      <c r="H37" s="124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4"/>
      <c r="T37" s="124"/>
      <c r="U37" s="124"/>
      <c r="V37" s="124"/>
      <c r="W37" s="124"/>
      <c r="X37" s="123"/>
      <c r="Y37" s="124"/>
      <c r="Z37" s="124"/>
    </row>
    <row r="38" s="102" customFormat="1" ht="47" customHeight="1" spans="1:26">
      <c r="A38" s="125" t="s">
        <v>189</v>
      </c>
      <c r="B38" s="121" t="s">
        <v>84</v>
      </c>
      <c r="C38" s="121"/>
      <c r="D38" s="121"/>
      <c r="E38" s="123"/>
      <c r="F38" s="124"/>
      <c r="G38" s="124"/>
      <c r="H38" s="124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4"/>
      <c r="T38" s="124"/>
      <c r="U38" s="124"/>
      <c r="V38" s="124"/>
      <c r="W38" s="124"/>
      <c r="X38" s="123"/>
      <c r="Y38" s="124"/>
      <c r="Z38" s="124"/>
    </row>
    <row r="39" s="101" customFormat="1" ht="47" customHeight="1" spans="1:26">
      <c r="A39" s="118" t="s">
        <v>188</v>
      </c>
      <c r="B39" s="121" t="s">
        <v>87</v>
      </c>
      <c r="C39" s="121"/>
      <c r="D39" s="121"/>
      <c r="E39" s="112"/>
      <c r="F39" s="113"/>
      <c r="G39" s="113"/>
      <c r="H39" s="113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3"/>
      <c r="T39" s="113"/>
      <c r="U39" s="113"/>
      <c r="V39" s="113"/>
      <c r="W39" s="113"/>
      <c r="X39" s="112"/>
      <c r="Y39" s="113"/>
      <c r="Z39" s="113"/>
    </row>
    <row r="40" s="101" customFormat="1" ht="47" customHeight="1" spans="1:26">
      <c r="A40" s="118" t="s">
        <v>189</v>
      </c>
      <c r="B40" s="121" t="s">
        <v>89</v>
      </c>
      <c r="C40" s="121"/>
      <c r="D40" s="121"/>
      <c r="E40" s="112"/>
      <c r="F40" s="113"/>
      <c r="G40" s="113"/>
      <c r="H40" s="113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3"/>
      <c r="T40" s="113"/>
      <c r="U40" s="113"/>
      <c r="V40" s="113"/>
      <c r="W40" s="113"/>
      <c r="X40" s="112"/>
      <c r="Y40" s="113"/>
      <c r="Z40" s="113"/>
    </row>
    <row r="41" s="101" customFormat="1" ht="47" customHeight="1" spans="1:26">
      <c r="A41" s="118" t="s">
        <v>189</v>
      </c>
      <c r="B41" s="121" t="s">
        <v>91</v>
      </c>
      <c r="C41" s="121"/>
      <c r="D41" s="121"/>
      <c r="E41" s="112"/>
      <c r="F41" s="113"/>
      <c r="G41" s="113"/>
      <c r="H41" s="113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3"/>
      <c r="T41" s="113"/>
      <c r="U41" s="113"/>
      <c r="V41" s="113"/>
      <c r="W41" s="113"/>
      <c r="X41" s="112"/>
      <c r="Y41" s="113"/>
      <c r="Z41" s="113"/>
    </row>
    <row r="42" s="101" customFormat="1" ht="47" customHeight="1" spans="1:26">
      <c r="A42" s="118" t="s">
        <v>189</v>
      </c>
      <c r="B42" s="121" t="s">
        <v>94</v>
      </c>
      <c r="C42" s="121"/>
      <c r="D42" s="121"/>
      <c r="E42" s="112"/>
      <c r="F42" s="113"/>
      <c r="G42" s="113"/>
      <c r="H42" s="113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3"/>
      <c r="T42" s="113"/>
      <c r="U42" s="113"/>
      <c r="V42" s="113"/>
      <c r="W42" s="113"/>
      <c r="X42" s="112"/>
      <c r="Y42" s="113"/>
      <c r="Z42" s="113"/>
    </row>
    <row r="43" s="101" customFormat="1" ht="47" customHeight="1" spans="1:26">
      <c r="A43" s="118" t="s">
        <v>189</v>
      </c>
      <c r="B43" s="121" t="s">
        <v>96</v>
      </c>
      <c r="C43" s="121"/>
      <c r="D43" s="121"/>
      <c r="E43" s="112"/>
      <c r="F43" s="113"/>
      <c r="G43" s="113"/>
      <c r="H43" s="113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3"/>
      <c r="T43" s="113"/>
      <c r="U43" s="113"/>
      <c r="V43" s="113"/>
      <c r="W43" s="113"/>
      <c r="X43" s="112"/>
      <c r="Y43" s="113"/>
      <c r="Z43" s="113"/>
    </row>
    <row r="44" s="101" customFormat="1" ht="47" customHeight="1" spans="1:26">
      <c r="A44" s="118" t="s">
        <v>188</v>
      </c>
      <c r="B44" s="121" t="s">
        <v>99</v>
      </c>
      <c r="C44" s="121"/>
      <c r="D44" s="121"/>
      <c r="E44" s="112"/>
      <c r="F44" s="113"/>
      <c r="G44" s="113"/>
      <c r="H44" s="113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3"/>
      <c r="T44" s="113"/>
      <c r="U44" s="113"/>
      <c r="V44" s="113"/>
      <c r="W44" s="113"/>
      <c r="X44" s="112"/>
      <c r="Y44" s="113"/>
      <c r="Z44" s="113"/>
    </row>
    <row r="45" s="101" customFormat="1" ht="47" customHeight="1" spans="1:26">
      <c r="A45" s="118" t="s">
        <v>189</v>
      </c>
      <c r="B45" s="121" t="s">
        <v>101</v>
      </c>
      <c r="C45" s="121"/>
      <c r="D45" s="121"/>
      <c r="E45" s="112"/>
      <c r="F45" s="113"/>
      <c r="G45" s="113"/>
      <c r="H45" s="113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3"/>
      <c r="T45" s="113"/>
      <c r="U45" s="113"/>
      <c r="V45" s="113"/>
      <c r="W45" s="113"/>
      <c r="X45" s="112"/>
      <c r="Y45" s="113"/>
      <c r="Z45" s="113"/>
    </row>
    <row r="46" s="102" customFormat="1" ht="47" customHeight="1" spans="1:26">
      <c r="A46" s="125" t="s">
        <v>189</v>
      </c>
      <c r="B46" s="121" t="s">
        <v>104</v>
      </c>
      <c r="C46" s="121"/>
      <c r="D46" s="121"/>
      <c r="E46" s="123"/>
      <c r="F46" s="124"/>
      <c r="G46" s="124"/>
      <c r="H46" s="124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4"/>
      <c r="T46" s="124"/>
      <c r="U46" s="124"/>
      <c r="V46" s="124"/>
      <c r="W46" s="124"/>
      <c r="X46" s="123"/>
      <c r="Y46" s="124"/>
      <c r="Z46" s="124"/>
    </row>
    <row r="47" s="102" customFormat="1" ht="47" customHeight="1" spans="1:26">
      <c r="A47" s="125" t="s">
        <v>189</v>
      </c>
      <c r="B47" s="121" t="s">
        <v>107</v>
      </c>
      <c r="C47" s="121"/>
      <c r="D47" s="121"/>
      <c r="E47" s="123"/>
      <c r="F47" s="124"/>
      <c r="G47" s="124"/>
      <c r="H47" s="124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4"/>
      <c r="T47" s="124"/>
      <c r="U47" s="124"/>
      <c r="V47" s="124"/>
      <c r="W47" s="124"/>
      <c r="X47" s="123"/>
      <c r="Y47" s="124"/>
      <c r="Z47" s="124"/>
    </row>
    <row r="48" s="102" customFormat="1" ht="47" customHeight="1" spans="1:26">
      <c r="A48" s="125" t="s">
        <v>189</v>
      </c>
      <c r="B48" s="121" t="s">
        <v>109</v>
      </c>
      <c r="C48" s="121"/>
      <c r="D48" s="121"/>
      <c r="E48" s="123"/>
      <c r="F48" s="124"/>
      <c r="G48" s="124"/>
      <c r="H48" s="124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4"/>
      <c r="T48" s="124"/>
      <c r="U48" s="124"/>
      <c r="V48" s="124"/>
      <c r="W48" s="124"/>
      <c r="X48" s="123"/>
      <c r="Y48" s="124"/>
      <c r="Z48" s="124"/>
    </row>
    <row r="49" s="102" customFormat="1" ht="47" customHeight="1" spans="1:26">
      <c r="A49" s="125" t="s">
        <v>189</v>
      </c>
      <c r="B49" s="121" t="s">
        <v>113</v>
      </c>
      <c r="C49" s="121"/>
      <c r="D49" s="121"/>
      <c r="E49" s="123"/>
      <c r="F49" s="124"/>
      <c r="G49" s="124"/>
      <c r="H49" s="124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4"/>
      <c r="T49" s="124"/>
      <c r="U49" s="124"/>
      <c r="V49" s="124"/>
      <c r="W49" s="124"/>
      <c r="X49" s="123"/>
      <c r="Y49" s="124"/>
      <c r="Z49" s="124"/>
    </row>
    <row r="50" s="102" customFormat="1" ht="51.95" customHeight="1" spans="1:26">
      <c r="A50" s="125" t="s">
        <v>189</v>
      </c>
      <c r="B50" s="121" t="s">
        <v>115</v>
      </c>
      <c r="C50" s="121"/>
      <c r="D50" s="121"/>
      <c r="E50" s="123"/>
      <c r="F50" s="124"/>
      <c r="G50" s="124"/>
      <c r="H50" s="124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4"/>
      <c r="T50" s="124"/>
      <c r="U50" s="124"/>
      <c r="V50" s="124"/>
      <c r="W50" s="124"/>
      <c r="X50" s="123"/>
      <c r="Y50" s="124"/>
      <c r="Z50" s="124"/>
    </row>
    <row r="51" s="102" customFormat="1" ht="56" customHeight="1" spans="1:26">
      <c r="A51" s="125" t="s">
        <v>188</v>
      </c>
      <c r="B51" s="119" t="s">
        <v>115</v>
      </c>
      <c r="C51" s="120"/>
      <c r="D51" s="128"/>
      <c r="E51" s="123"/>
      <c r="F51" s="124"/>
      <c r="G51" s="124"/>
      <c r="H51" s="124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4"/>
      <c r="T51" s="124"/>
      <c r="U51" s="124"/>
      <c r="V51" s="124"/>
      <c r="W51" s="124"/>
      <c r="X51" s="123"/>
      <c r="Y51" s="124"/>
      <c r="Z51" s="124"/>
    </row>
    <row r="52" s="102" customFormat="1" ht="85" customHeight="1" spans="1:26">
      <c r="A52" s="118" t="s">
        <v>187</v>
      </c>
      <c r="B52" s="121" t="s">
        <v>118</v>
      </c>
      <c r="C52" s="121"/>
      <c r="D52" s="121"/>
      <c r="E52" s="123"/>
      <c r="F52" s="124"/>
      <c r="G52" s="124"/>
      <c r="H52" s="124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24"/>
      <c r="T52" s="124"/>
      <c r="U52" s="124"/>
      <c r="V52" s="124"/>
      <c r="W52" s="124"/>
      <c r="X52" s="112"/>
      <c r="Y52" s="124"/>
      <c r="Z52" s="124"/>
    </row>
    <row r="53" s="102" customFormat="1" ht="60" customHeight="1" spans="1:26">
      <c r="A53" s="118" t="s">
        <v>188</v>
      </c>
      <c r="B53" s="121" t="s">
        <v>120</v>
      </c>
      <c r="C53" s="121"/>
      <c r="D53" s="121"/>
      <c r="E53" s="123"/>
      <c r="F53" s="124"/>
      <c r="G53" s="124"/>
      <c r="H53" s="124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24"/>
      <c r="T53" s="124"/>
      <c r="U53" s="124"/>
      <c r="V53" s="124"/>
      <c r="W53" s="124"/>
      <c r="X53" s="112"/>
      <c r="Y53" s="124"/>
      <c r="Z53" s="124"/>
    </row>
    <row r="54" s="102" customFormat="1" ht="80" customHeight="1" spans="1:26">
      <c r="A54" s="125" t="s">
        <v>189</v>
      </c>
      <c r="B54" s="121" t="s">
        <v>122</v>
      </c>
      <c r="C54" s="121"/>
      <c r="D54" s="121"/>
      <c r="E54" s="123"/>
      <c r="F54" s="124"/>
      <c r="G54" s="124"/>
      <c r="H54" s="124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24"/>
      <c r="T54" s="124"/>
      <c r="U54" s="124"/>
      <c r="V54" s="124"/>
      <c r="W54" s="124"/>
      <c r="X54" s="112"/>
      <c r="Y54" s="124"/>
      <c r="Z54" s="124"/>
    </row>
    <row r="55" s="102" customFormat="1" ht="47" customHeight="1" spans="1:26">
      <c r="A55" s="125" t="s">
        <v>189</v>
      </c>
      <c r="B55" s="121" t="s">
        <v>220</v>
      </c>
      <c r="C55" s="121"/>
      <c r="D55" s="121"/>
      <c r="E55" s="123"/>
      <c r="F55" s="124"/>
      <c r="G55" s="124"/>
      <c r="H55" s="124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4"/>
      <c r="T55" s="124"/>
      <c r="U55" s="124"/>
      <c r="V55" s="124"/>
      <c r="W55" s="124"/>
      <c r="X55" s="123"/>
      <c r="Y55" s="124"/>
      <c r="Z55" s="124"/>
    </row>
    <row r="56" s="102" customFormat="1" ht="47" customHeight="1" spans="1:26">
      <c r="A56" s="125" t="s">
        <v>188</v>
      </c>
      <c r="B56" s="121" t="s">
        <v>221</v>
      </c>
      <c r="C56" s="121"/>
      <c r="D56" s="121"/>
      <c r="E56" s="123"/>
      <c r="F56" s="124"/>
      <c r="G56" s="124"/>
      <c r="H56" s="124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4"/>
      <c r="T56" s="124"/>
      <c r="U56" s="124"/>
      <c r="V56" s="124"/>
      <c r="W56" s="124"/>
      <c r="X56" s="123"/>
      <c r="Y56" s="124"/>
      <c r="Z56" s="124"/>
    </row>
    <row r="57" s="102" customFormat="1" ht="47" customHeight="1" spans="1:26">
      <c r="A57" s="125" t="s">
        <v>189</v>
      </c>
      <c r="B57" s="121" t="s">
        <v>131</v>
      </c>
      <c r="C57" s="121"/>
      <c r="D57" s="121"/>
      <c r="E57" s="123"/>
      <c r="F57" s="124"/>
      <c r="G57" s="124"/>
      <c r="H57" s="124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24"/>
      <c r="T57" s="124"/>
      <c r="U57" s="124"/>
      <c r="V57" s="124"/>
      <c r="W57" s="124"/>
      <c r="X57" s="123"/>
      <c r="Y57" s="124"/>
      <c r="Z57" s="124"/>
    </row>
    <row r="58" s="102" customFormat="1" ht="47" customHeight="1" spans="1:26">
      <c r="A58" s="125" t="s">
        <v>189</v>
      </c>
      <c r="B58" s="121" t="s">
        <v>133</v>
      </c>
      <c r="C58" s="121"/>
      <c r="D58" s="121"/>
      <c r="E58" s="123"/>
      <c r="F58" s="124"/>
      <c r="G58" s="124"/>
      <c r="H58" s="124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4"/>
      <c r="T58" s="124"/>
      <c r="U58" s="124"/>
      <c r="V58" s="124"/>
      <c r="W58" s="124"/>
      <c r="X58" s="123"/>
      <c r="Y58" s="124"/>
      <c r="Z58" s="124"/>
    </row>
    <row r="59" s="102" customFormat="1" ht="47" customHeight="1" spans="1:26">
      <c r="A59" s="125" t="s">
        <v>188</v>
      </c>
      <c r="B59" s="121" t="s">
        <v>135</v>
      </c>
      <c r="C59" s="121"/>
      <c r="D59" s="121"/>
      <c r="E59" s="123"/>
      <c r="F59" s="124"/>
      <c r="G59" s="124"/>
      <c r="H59" s="124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4"/>
      <c r="T59" s="124"/>
      <c r="U59" s="124"/>
      <c r="V59" s="124"/>
      <c r="W59" s="124"/>
      <c r="X59" s="123"/>
      <c r="Y59" s="124"/>
      <c r="Z59" s="124"/>
    </row>
    <row r="60" s="102" customFormat="1" ht="47" customHeight="1" spans="1:26">
      <c r="A60" s="125" t="s">
        <v>189</v>
      </c>
      <c r="B60" s="121" t="s">
        <v>137</v>
      </c>
      <c r="C60" s="121"/>
      <c r="D60" s="121"/>
      <c r="E60" s="123"/>
      <c r="F60" s="124"/>
      <c r="G60" s="124"/>
      <c r="H60" s="124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4"/>
      <c r="T60" s="124"/>
      <c r="U60" s="124"/>
      <c r="V60" s="124"/>
      <c r="W60" s="124"/>
      <c r="X60" s="123"/>
      <c r="Y60" s="124"/>
      <c r="Z60" s="124"/>
    </row>
    <row r="61" s="102" customFormat="1" ht="47" customHeight="1" spans="1:26">
      <c r="A61" s="125" t="s">
        <v>189</v>
      </c>
      <c r="B61" s="121" t="s">
        <v>222</v>
      </c>
      <c r="C61" s="121"/>
      <c r="D61" s="121"/>
      <c r="E61" s="123"/>
      <c r="F61" s="124"/>
      <c r="G61" s="124"/>
      <c r="H61" s="124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4"/>
      <c r="T61" s="124"/>
      <c r="U61" s="124"/>
      <c r="V61" s="124"/>
      <c r="W61" s="124"/>
      <c r="X61" s="123"/>
      <c r="Y61" s="124"/>
      <c r="Z61" s="124"/>
    </row>
    <row r="62" s="102" customFormat="1" ht="47" customHeight="1" spans="1:26">
      <c r="A62" s="125" t="s">
        <v>188</v>
      </c>
      <c r="B62" s="121" t="s">
        <v>141</v>
      </c>
      <c r="C62" s="121"/>
      <c r="D62" s="121"/>
      <c r="E62" s="123"/>
      <c r="F62" s="124"/>
      <c r="G62" s="124"/>
      <c r="H62" s="124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4"/>
      <c r="T62" s="124"/>
      <c r="U62" s="124"/>
      <c r="V62" s="124"/>
      <c r="W62" s="124"/>
      <c r="X62" s="123"/>
      <c r="Y62" s="124"/>
      <c r="Z62" s="124"/>
    </row>
    <row r="63" s="102" customFormat="1" ht="47" customHeight="1" spans="1:26">
      <c r="A63" s="125" t="s">
        <v>189</v>
      </c>
      <c r="B63" s="121" t="s">
        <v>143</v>
      </c>
      <c r="C63" s="121"/>
      <c r="D63" s="121"/>
      <c r="E63" s="123"/>
      <c r="F63" s="124"/>
      <c r="G63" s="124"/>
      <c r="H63" s="124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4"/>
      <c r="T63" s="124"/>
      <c r="U63" s="124"/>
      <c r="V63" s="124"/>
      <c r="W63" s="124"/>
      <c r="X63" s="123"/>
      <c r="Y63" s="124"/>
      <c r="Z63" s="124"/>
    </row>
    <row r="64" s="102" customFormat="1" ht="47" customHeight="1" spans="1:26">
      <c r="A64" s="125" t="s">
        <v>189</v>
      </c>
      <c r="B64" s="121" t="s">
        <v>145</v>
      </c>
      <c r="C64" s="121"/>
      <c r="D64" s="121"/>
      <c r="E64" s="123"/>
      <c r="F64" s="124"/>
      <c r="G64" s="124"/>
      <c r="H64" s="124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4"/>
      <c r="T64" s="124"/>
      <c r="U64" s="124"/>
      <c r="V64" s="124"/>
      <c r="W64" s="124"/>
      <c r="X64" s="123"/>
      <c r="Y64" s="124"/>
      <c r="Z64" s="124"/>
    </row>
    <row r="65" s="102" customFormat="1" ht="47" customHeight="1" spans="1:26">
      <c r="A65" s="125" t="s">
        <v>189</v>
      </c>
      <c r="B65" s="121" t="s">
        <v>147</v>
      </c>
      <c r="C65" s="121"/>
      <c r="D65" s="121"/>
      <c r="E65" s="123"/>
      <c r="F65" s="124"/>
      <c r="G65" s="124"/>
      <c r="H65" s="124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4"/>
      <c r="T65" s="124"/>
      <c r="U65" s="124"/>
      <c r="V65" s="124"/>
      <c r="W65" s="124"/>
      <c r="X65" s="123"/>
      <c r="Y65" s="124"/>
      <c r="Z65" s="124"/>
    </row>
    <row r="66" s="102" customFormat="1" ht="47" customHeight="1" spans="1:26">
      <c r="A66" s="125" t="s">
        <v>188</v>
      </c>
      <c r="B66" s="121" t="s">
        <v>151</v>
      </c>
      <c r="C66" s="121"/>
      <c r="D66" s="121"/>
      <c r="E66" s="123"/>
      <c r="F66" s="124"/>
      <c r="G66" s="124"/>
      <c r="H66" s="124"/>
      <c r="I66" s="123"/>
      <c r="J66" s="123"/>
      <c r="K66" s="123"/>
      <c r="L66" s="123"/>
      <c r="M66" s="123"/>
      <c r="N66" s="123"/>
      <c r="O66" s="123"/>
      <c r="P66" s="123"/>
      <c r="Q66" s="123"/>
      <c r="R66" s="123"/>
      <c r="S66" s="124"/>
      <c r="T66" s="124"/>
      <c r="U66" s="124"/>
      <c r="V66" s="124"/>
      <c r="W66" s="124"/>
      <c r="X66" s="123"/>
      <c r="Y66" s="124"/>
      <c r="Z66" s="124"/>
    </row>
    <row r="67" s="102" customFormat="1" ht="47" customHeight="1" spans="1:26">
      <c r="A67" s="125" t="s">
        <v>189</v>
      </c>
      <c r="B67" s="121" t="s">
        <v>151</v>
      </c>
      <c r="C67" s="121"/>
      <c r="D67" s="121"/>
      <c r="E67" s="123"/>
      <c r="F67" s="124"/>
      <c r="G67" s="124"/>
      <c r="H67" s="124"/>
      <c r="I67" s="123"/>
      <c r="J67" s="123"/>
      <c r="K67" s="123"/>
      <c r="L67" s="123"/>
      <c r="M67" s="123"/>
      <c r="N67" s="123"/>
      <c r="O67" s="123"/>
      <c r="P67" s="123"/>
      <c r="Q67" s="123"/>
      <c r="R67" s="123"/>
      <c r="S67" s="124"/>
      <c r="T67" s="124"/>
      <c r="U67" s="124"/>
      <c r="V67" s="124"/>
      <c r="W67" s="124"/>
      <c r="X67" s="123"/>
      <c r="Y67" s="124"/>
      <c r="Z67" s="124"/>
    </row>
    <row r="68" s="101" customFormat="1" ht="72" customHeight="1" spans="1:26">
      <c r="A68" s="118" t="s">
        <v>187</v>
      </c>
      <c r="B68" s="121" t="s">
        <v>154</v>
      </c>
      <c r="C68" s="121"/>
      <c r="D68" s="121"/>
      <c r="E68" s="112"/>
      <c r="F68" s="113"/>
      <c r="G68" s="113"/>
      <c r="H68" s="113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3"/>
      <c r="T68" s="113"/>
      <c r="U68" s="113"/>
      <c r="V68" s="113"/>
      <c r="W68" s="113"/>
      <c r="X68" s="112"/>
      <c r="Y68" s="113"/>
      <c r="Z68" s="113"/>
    </row>
    <row r="69" s="101" customFormat="1" ht="96" customHeight="1" spans="1:26">
      <c r="A69" s="118" t="s">
        <v>188</v>
      </c>
      <c r="B69" s="121" t="s">
        <v>223</v>
      </c>
      <c r="C69" s="121"/>
      <c r="D69" s="121"/>
      <c r="E69" s="112"/>
      <c r="F69" s="113"/>
      <c r="G69" s="113"/>
      <c r="H69" s="113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3"/>
      <c r="T69" s="113"/>
      <c r="U69" s="113"/>
      <c r="V69" s="113"/>
      <c r="W69" s="113"/>
      <c r="X69" s="112"/>
      <c r="Y69" s="113"/>
      <c r="Z69" s="113"/>
    </row>
    <row r="70" s="101" customFormat="1" ht="42.95" customHeight="1" spans="1:26">
      <c r="A70" s="118" t="s">
        <v>189</v>
      </c>
      <c r="B70" s="121" t="s">
        <v>17</v>
      </c>
      <c r="C70" s="121"/>
      <c r="D70" s="121"/>
      <c r="E70" s="112"/>
      <c r="F70" s="113"/>
      <c r="G70" s="113"/>
      <c r="H70" s="113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3"/>
      <c r="T70" s="113"/>
      <c r="U70" s="113"/>
      <c r="V70" s="113"/>
      <c r="W70" s="113"/>
      <c r="X70" s="112"/>
      <c r="Y70" s="113"/>
      <c r="Z70" s="113"/>
    </row>
    <row r="71" s="101" customFormat="1" ht="92.1" customHeight="1" spans="1:26">
      <c r="A71" s="118" t="s">
        <v>189</v>
      </c>
      <c r="B71" s="121" t="s">
        <v>224</v>
      </c>
      <c r="C71" s="121"/>
      <c r="D71" s="121"/>
      <c r="E71" s="112"/>
      <c r="F71" s="113"/>
      <c r="G71" s="113"/>
      <c r="H71" s="113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3"/>
      <c r="T71" s="113"/>
      <c r="U71" s="113"/>
      <c r="V71" s="113"/>
      <c r="W71" s="113"/>
      <c r="X71" s="112"/>
      <c r="Y71" s="113"/>
      <c r="Z71" s="113"/>
    </row>
    <row r="72" s="101" customFormat="1" ht="42.95" customHeight="1" spans="1:26">
      <c r="A72" s="118" t="s">
        <v>189</v>
      </c>
      <c r="B72" s="121" t="s">
        <v>23</v>
      </c>
      <c r="C72" s="121"/>
      <c r="D72" s="121"/>
      <c r="E72" s="112"/>
      <c r="F72" s="113"/>
      <c r="G72" s="113"/>
      <c r="H72" s="113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3"/>
      <c r="T72" s="113"/>
      <c r="U72" s="113"/>
      <c r="V72" s="113"/>
      <c r="W72" s="113"/>
      <c r="X72" s="112"/>
      <c r="Y72" s="113"/>
      <c r="Z72" s="113"/>
    </row>
    <row r="73" s="101" customFormat="1" ht="75" customHeight="1" spans="1:26">
      <c r="A73" s="118" t="s">
        <v>189</v>
      </c>
      <c r="B73" s="121" t="s">
        <v>26</v>
      </c>
      <c r="C73" s="121"/>
      <c r="D73" s="121"/>
      <c r="E73" s="112"/>
      <c r="F73" s="113"/>
      <c r="G73" s="113"/>
      <c r="H73" s="113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3"/>
      <c r="T73" s="113"/>
      <c r="U73" s="113"/>
      <c r="V73" s="113"/>
      <c r="W73" s="113"/>
      <c r="X73" s="112"/>
      <c r="Y73" s="113"/>
      <c r="Z73" s="113"/>
    </row>
    <row r="74" s="102" customFormat="1" ht="122.1" customHeight="1" spans="1:26">
      <c r="A74" s="125" t="s">
        <v>189</v>
      </c>
      <c r="B74" s="121" t="s">
        <v>225</v>
      </c>
      <c r="C74" s="121"/>
      <c r="D74" s="121"/>
      <c r="E74" s="123"/>
      <c r="F74" s="124"/>
      <c r="G74" s="124"/>
      <c r="H74" s="124"/>
      <c r="I74" s="123"/>
      <c r="J74" s="123"/>
      <c r="K74" s="123"/>
      <c r="L74" s="123"/>
      <c r="M74" s="123"/>
      <c r="N74" s="123"/>
      <c r="O74" s="123"/>
      <c r="P74" s="123"/>
      <c r="Q74" s="123"/>
      <c r="R74" s="123"/>
      <c r="S74" s="124"/>
      <c r="T74" s="124"/>
      <c r="U74" s="124"/>
      <c r="V74" s="124"/>
      <c r="W74" s="124"/>
      <c r="X74" s="123"/>
      <c r="Y74" s="124"/>
      <c r="Z74" s="124"/>
    </row>
    <row r="75" s="102" customFormat="1" ht="77.1" customHeight="1" spans="1:26">
      <c r="A75" s="125" t="s">
        <v>189</v>
      </c>
      <c r="B75" s="121" t="s">
        <v>226</v>
      </c>
      <c r="C75" s="121"/>
      <c r="D75" s="121"/>
      <c r="E75" s="123"/>
      <c r="F75" s="124"/>
      <c r="G75" s="124"/>
      <c r="H75" s="124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4"/>
      <c r="T75" s="124"/>
      <c r="U75" s="124"/>
      <c r="V75" s="124"/>
      <c r="W75" s="124"/>
      <c r="X75" s="123"/>
      <c r="Y75" s="124"/>
      <c r="Z75" s="124"/>
    </row>
    <row r="76" s="102" customFormat="1" ht="120" customHeight="1" spans="1:26">
      <c r="A76" s="125" t="s">
        <v>189</v>
      </c>
      <c r="B76" s="121" t="s">
        <v>227</v>
      </c>
      <c r="C76" s="121"/>
      <c r="D76" s="121"/>
      <c r="E76" s="123"/>
      <c r="F76" s="124"/>
      <c r="G76" s="124"/>
      <c r="H76" s="124"/>
      <c r="I76" s="123"/>
      <c r="J76" s="123"/>
      <c r="K76" s="123"/>
      <c r="L76" s="123"/>
      <c r="M76" s="123"/>
      <c r="N76" s="123"/>
      <c r="O76" s="123"/>
      <c r="P76" s="123"/>
      <c r="Q76" s="123"/>
      <c r="R76" s="123"/>
      <c r="S76" s="124"/>
      <c r="T76" s="124"/>
      <c r="U76" s="124"/>
      <c r="V76" s="124"/>
      <c r="W76" s="124"/>
      <c r="X76" s="123"/>
      <c r="Y76" s="124"/>
      <c r="Z76" s="124"/>
    </row>
    <row r="77" s="102" customFormat="1" ht="75" customHeight="1" spans="1:26">
      <c r="A77" s="125" t="s">
        <v>189</v>
      </c>
      <c r="B77" s="121" t="s">
        <v>36</v>
      </c>
      <c r="C77" s="121"/>
      <c r="D77" s="121"/>
      <c r="E77" s="123"/>
      <c r="F77" s="124"/>
      <c r="G77" s="124"/>
      <c r="H77" s="124"/>
      <c r="I77" s="123"/>
      <c r="J77" s="123"/>
      <c r="K77" s="123"/>
      <c r="L77" s="123"/>
      <c r="M77" s="123"/>
      <c r="N77" s="123"/>
      <c r="O77" s="123"/>
      <c r="P77" s="123"/>
      <c r="Q77" s="123"/>
      <c r="R77" s="123"/>
      <c r="S77" s="124"/>
      <c r="T77" s="124"/>
      <c r="U77" s="124"/>
      <c r="V77" s="124"/>
      <c r="W77" s="124"/>
      <c r="X77" s="123"/>
      <c r="Y77" s="124"/>
      <c r="Z77" s="124"/>
    </row>
    <row r="78" s="102" customFormat="1" ht="42" customHeight="1" spans="1:26">
      <c r="A78" s="125" t="s">
        <v>189</v>
      </c>
      <c r="B78" s="121" t="s">
        <v>115</v>
      </c>
      <c r="C78" s="121"/>
      <c r="D78" s="121"/>
      <c r="E78" s="123"/>
      <c r="F78" s="124"/>
      <c r="G78" s="124"/>
      <c r="H78" s="124"/>
      <c r="I78" s="123"/>
      <c r="J78" s="123"/>
      <c r="K78" s="123"/>
      <c r="L78" s="123"/>
      <c r="M78" s="123"/>
      <c r="N78" s="123"/>
      <c r="O78" s="123"/>
      <c r="P78" s="123"/>
      <c r="Q78" s="123"/>
      <c r="R78" s="123"/>
      <c r="S78" s="124"/>
      <c r="T78" s="124"/>
      <c r="U78" s="124"/>
      <c r="V78" s="124"/>
      <c r="W78" s="124"/>
      <c r="X78" s="123"/>
      <c r="Y78" s="124"/>
      <c r="Z78" s="124"/>
    </row>
    <row r="79" s="101" customFormat="1" ht="66" customHeight="1" spans="1:26">
      <c r="A79" s="118" t="s">
        <v>188</v>
      </c>
      <c r="B79" s="121" t="s">
        <v>43</v>
      </c>
      <c r="C79" s="121"/>
      <c r="D79" s="121"/>
      <c r="E79" s="112"/>
      <c r="F79" s="113"/>
      <c r="G79" s="113"/>
      <c r="H79" s="113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3"/>
      <c r="T79" s="113"/>
      <c r="U79" s="113"/>
      <c r="V79" s="113"/>
      <c r="W79" s="113"/>
      <c r="X79" s="112"/>
      <c r="Y79" s="113"/>
      <c r="Z79" s="113"/>
    </row>
    <row r="80" s="101" customFormat="1" ht="72" customHeight="1" spans="1:26">
      <c r="A80" s="118" t="s">
        <v>189</v>
      </c>
      <c r="B80" s="121" t="s">
        <v>46</v>
      </c>
      <c r="C80" s="121"/>
      <c r="D80" s="121"/>
      <c r="E80" s="112"/>
      <c r="F80" s="113"/>
      <c r="G80" s="113"/>
      <c r="H80" s="113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3"/>
      <c r="T80" s="113"/>
      <c r="U80" s="113"/>
      <c r="V80" s="113"/>
      <c r="W80" s="113"/>
      <c r="X80" s="112"/>
      <c r="Y80" s="113"/>
      <c r="Z80" s="113"/>
    </row>
    <row r="81" s="101" customFormat="1" ht="87" customHeight="1" spans="1:26">
      <c r="A81" s="118" t="s">
        <v>189</v>
      </c>
      <c r="B81" s="121" t="s">
        <v>48</v>
      </c>
      <c r="C81" s="121"/>
      <c r="D81" s="121"/>
      <c r="E81" s="112"/>
      <c r="F81" s="113"/>
      <c r="G81" s="113"/>
      <c r="H81" s="113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3"/>
      <c r="T81" s="113"/>
      <c r="U81" s="113"/>
      <c r="V81" s="113"/>
      <c r="W81" s="113"/>
      <c r="X81" s="112"/>
      <c r="Y81" s="113"/>
      <c r="Z81" s="113"/>
    </row>
    <row r="82" s="101" customFormat="1" ht="62" customHeight="1" spans="1:26">
      <c r="A82" s="118" t="s">
        <v>189</v>
      </c>
      <c r="B82" s="121" t="s">
        <v>51</v>
      </c>
      <c r="C82" s="121"/>
      <c r="D82" s="121"/>
      <c r="E82" s="112"/>
      <c r="F82" s="113"/>
      <c r="G82" s="113"/>
      <c r="H82" s="113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3"/>
      <c r="T82" s="113"/>
      <c r="U82" s="113"/>
      <c r="V82" s="113"/>
      <c r="W82" s="113"/>
      <c r="X82" s="112"/>
      <c r="Y82" s="113"/>
      <c r="Z82" s="113"/>
    </row>
    <row r="83" s="101" customFormat="1" ht="90" customHeight="1" spans="1:26">
      <c r="A83" s="118" t="s">
        <v>189</v>
      </c>
      <c r="B83" s="121" t="s">
        <v>54</v>
      </c>
      <c r="C83" s="121"/>
      <c r="D83" s="121"/>
      <c r="E83" s="112"/>
      <c r="F83" s="113"/>
      <c r="G83" s="113"/>
      <c r="H83" s="113"/>
      <c r="I83" s="112"/>
      <c r="J83" s="112"/>
      <c r="K83" s="112"/>
      <c r="L83" s="112"/>
      <c r="M83" s="112"/>
      <c r="N83" s="112"/>
      <c r="O83" s="112"/>
      <c r="P83" s="112"/>
      <c r="Q83" s="112"/>
      <c r="R83" s="112"/>
      <c r="S83" s="113"/>
      <c r="T83" s="113"/>
      <c r="U83" s="113"/>
      <c r="V83" s="113"/>
      <c r="W83" s="113"/>
      <c r="X83" s="112"/>
      <c r="Y83" s="113"/>
      <c r="Z83" s="113"/>
    </row>
    <row r="84" s="102" customFormat="1" ht="30" customHeight="1" spans="1:26">
      <c r="A84" s="118" t="s">
        <v>188</v>
      </c>
      <c r="B84" s="121" t="s">
        <v>57</v>
      </c>
      <c r="C84" s="121"/>
      <c r="D84" s="121"/>
      <c r="E84" s="123"/>
      <c r="F84" s="124"/>
      <c r="G84" s="124"/>
      <c r="H84" s="124"/>
      <c r="I84" s="123"/>
      <c r="J84" s="123"/>
      <c r="K84" s="123"/>
      <c r="L84" s="123"/>
      <c r="M84" s="123"/>
      <c r="N84" s="123"/>
      <c r="O84" s="123"/>
      <c r="P84" s="123"/>
      <c r="Q84" s="123"/>
      <c r="R84" s="123"/>
      <c r="S84" s="124"/>
      <c r="T84" s="124"/>
      <c r="U84" s="124"/>
      <c r="V84" s="124"/>
      <c r="W84" s="124"/>
      <c r="X84" s="123"/>
      <c r="Y84" s="124"/>
      <c r="Z84" s="124"/>
    </row>
    <row r="85" s="102" customFormat="1" ht="57" customHeight="1" spans="1:26">
      <c r="A85" s="125" t="s">
        <v>189</v>
      </c>
      <c r="B85" s="121" t="s">
        <v>59</v>
      </c>
      <c r="C85" s="121"/>
      <c r="D85" s="121"/>
      <c r="E85" s="123"/>
      <c r="F85" s="124"/>
      <c r="G85" s="124"/>
      <c r="H85" s="124"/>
      <c r="I85" s="123"/>
      <c r="J85" s="123"/>
      <c r="K85" s="123"/>
      <c r="L85" s="123"/>
      <c r="M85" s="123"/>
      <c r="N85" s="123"/>
      <c r="O85" s="123"/>
      <c r="P85" s="123"/>
      <c r="Q85" s="123"/>
      <c r="R85" s="123"/>
      <c r="S85" s="124"/>
      <c r="T85" s="124"/>
      <c r="U85" s="124"/>
      <c r="V85" s="124"/>
      <c r="W85" s="124"/>
      <c r="X85" s="123"/>
      <c r="Y85" s="124"/>
      <c r="Z85" s="124"/>
    </row>
    <row r="86" s="102" customFormat="1" ht="57.95" customHeight="1" spans="1:26">
      <c r="A86" s="125" t="s">
        <v>189</v>
      </c>
      <c r="B86" s="121" t="s">
        <v>61</v>
      </c>
      <c r="C86" s="121"/>
      <c r="D86" s="121"/>
      <c r="E86" s="123"/>
      <c r="F86" s="124"/>
      <c r="G86" s="124"/>
      <c r="H86" s="124"/>
      <c r="I86" s="123"/>
      <c r="J86" s="123"/>
      <c r="K86" s="123"/>
      <c r="L86" s="123"/>
      <c r="M86" s="123"/>
      <c r="N86" s="123"/>
      <c r="O86" s="123"/>
      <c r="P86" s="123"/>
      <c r="Q86" s="123"/>
      <c r="R86" s="123"/>
      <c r="S86" s="124"/>
      <c r="T86" s="124"/>
      <c r="U86" s="124"/>
      <c r="V86" s="124"/>
      <c r="W86" s="124"/>
      <c r="X86" s="123"/>
      <c r="Y86" s="124"/>
      <c r="Z86" s="124"/>
    </row>
    <row r="87" s="102" customFormat="1" ht="107" customHeight="1" spans="1:26">
      <c r="A87" s="125" t="s">
        <v>189</v>
      </c>
      <c r="B87" s="121" t="s">
        <v>64</v>
      </c>
      <c r="C87" s="121"/>
      <c r="D87" s="121"/>
      <c r="E87" s="123"/>
      <c r="F87" s="124"/>
      <c r="G87" s="124"/>
      <c r="H87" s="124"/>
      <c r="I87" s="123"/>
      <c r="J87" s="123"/>
      <c r="K87" s="123"/>
      <c r="L87" s="123"/>
      <c r="M87" s="123"/>
      <c r="N87" s="123"/>
      <c r="O87" s="123"/>
      <c r="P87" s="123"/>
      <c r="Q87" s="123"/>
      <c r="R87" s="123"/>
      <c r="S87" s="124"/>
      <c r="T87" s="124"/>
      <c r="U87" s="124"/>
      <c r="V87" s="124"/>
      <c r="W87" s="124"/>
      <c r="X87" s="123"/>
      <c r="Y87" s="124"/>
      <c r="Z87" s="124"/>
    </row>
    <row r="88" s="102" customFormat="1" ht="70" customHeight="1" spans="1:26">
      <c r="A88" s="125" t="s">
        <v>189</v>
      </c>
      <c r="B88" s="121" t="s">
        <v>228</v>
      </c>
      <c r="C88" s="121"/>
      <c r="D88" s="121"/>
      <c r="E88" s="123"/>
      <c r="F88" s="124"/>
      <c r="G88" s="124"/>
      <c r="H88" s="124"/>
      <c r="I88" s="123"/>
      <c r="J88" s="123"/>
      <c r="K88" s="123"/>
      <c r="L88" s="123"/>
      <c r="M88" s="123"/>
      <c r="N88" s="123"/>
      <c r="O88" s="123"/>
      <c r="P88" s="123"/>
      <c r="Q88" s="123"/>
      <c r="R88" s="123"/>
      <c r="S88" s="124"/>
      <c r="T88" s="124"/>
      <c r="U88" s="124"/>
      <c r="V88" s="124"/>
      <c r="W88" s="124"/>
      <c r="X88" s="123"/>
      <c r="Y88" s="124"/>
      <c r="Z88" s="124"/>
    </row>
    <row r="89" s="102" customFormat="1" ht="82" customHeight="1" spans="1:26">
      <c r="A89" s="125" t="s">
        <v>189</v>
      </c>
      <c r="B89" s="121" t="s">
        <v>68</v>
      </c>
      <c r="C89" s="121"/>
      <c r="D89" s="121"/>
      <c r="E89" s="123"/>
      <c r="F89" s="124"/>
      <c r="G89" s="124"/>
      <c r="H89" s="124"/>
      <c r="I89" s="123"/>
      <c r="J89" s="123"/>
      <c r="K89" s="123"/>
      <c r="L89" s="123"/>
      <c r="M89" s="123"/>
      <c r="N89" s="123"/>
      <c r="O89" s="123"/>
      <c r="P89" s="123"/>
      <c r="Q89" s="123"/>
      <c r="R89" s="123"/>
      <c r="S89" s="124"/>
      <c r="T89" s="124"/>
      <c r="U89" s="124"/>
      <c r="V89" s="124"/>
      <c r="W89" s="124"/>
      <c r="X89" s="123"/>
      <c r="Y89" s="124"/>
      <c r="Z89" s="124"/>
    </row>
    <row r="90" s="102" customFormat="1" ht="127" customHeight="1" spans="1:26">
      <c r="A90" s="125" t="s">
        <v>189</v>
      </c>
      <c r="B90" s="121" t="s">
        <v>229</v>
      </c>
      <c r="C90" s="121"/>
      <c r="D90" s="121"/>
      <c r="E90" s="123"/>
      <c r="F90" s="124"/>
      <c r="G90" s="124"/>
      <c r="H90" s="124"/>
      <c r="I90" s="123"/>
      <c r="J90" s="123"/>
      <c r="K90" s="123"/>
      <c r="L90" s="123"/>
      <c r="M90" s="123"/>
      <c r="N90" s="123"/>
      <c r="O90" s="123"/>
      <c r="P90" s="123"/>
      <c r="Q90" s="123"/>
      <c r="R90" s="123"/>
      <c r="S90" s="124"/>
      <c r="T90" s="124"/>
      <c r="U90" s="124"/>
      <c r="V90" s="124"/>
      <c r="W90" s="124"/>
      <c r="X90" s="123"/>
      <c r="Y90" s="124"/>
      <c r="Z90" s="124"/>
    </row>
    <row r="91" s="102" customFormat="1" ht="65.1" customHeight="1" spans="1:26">
      <c r="A91" s="118" t="s">
        <v>187</v>
      </c>
      <c r="B91" s="121" t="s">
        <v>73</v>
      </c>
      <c r="C91" s="121"/>
      <c r="D91" s="121"/>
      <c r="E91" s="123"/>
      <c r="F91" s="124"/>
      <c r="G91" s="124"/>
      <c r="H91" s="124"/>
      <c r="I91" s="123"/>
      <c r="J91" s="123"/>
      <c r="K91" s="123"/>
      <c r="L91" s="123"/>
      <c r="M91" s="123"/>
      <c r="N91" s="123"/>
      <c r="O91" s="123"/>
      <c r="P91" s="123"/>
      <c r="Q91" s="123"/>
      <c r="R91" s="123"/>
      <c r="S91" s="124"/>
      <c r="T91" s="124"/>
      <c r="U91" s="124"/>
      <c r="V91" s="124"/>
      <c r="W91" s="124"/>
      <c r="X91" s="123"/>
      <c r="Y91" s="124"/>
      <c r="Z91" s="124"/>
    </row>
    <row r="92" s="102" customFormat="1" ht="69" customHeight="1" spans="1:26">
      <c r="A92" s="118" t="s">
        <v>188</v>
      </c>
      <c r="B92" s="121" t="s">
        <v>73</v>
      </c>
      <c r="C92" s="121"/>
      <c r="D92" s="121"/>
      <c r="E92" s="123"/>
      <c r="F92" s="124"/>
      <c r="G92" s="124"/>
      <c r="H92" s="124"/>
      <c r="I92" s="123"/>
      <c r="J92" s="123"/>
      <c r="K92" s="123"/>
      <c r="L92" s="123"/>
      <c r="M92" s="123"/>
      <c r="N92" s="123"/>
      <c r="O92" s="123"/>
      <c r="P92" s="123"/>
      <c r="Q92" s="123"/>
      <c r="R92" s="123"/>
      <c r="S92" s="124"/>
      <c r="T92" s="124"/>
      <c r="U92" s="124"/>
      <c r="V92" s="124"/>
      <c r="W92" s="124"/>
      <c r="X92" s="123"/>
      <c r="Y92" s="124"/>
      <c r="Z92" s="124"/>
    </row>
    <row r="93" s="102" customFormat="1" ht="72.95" customHeight="1" spans="1:26">
      <c r="A93" s="125" t="s">
        <v>189</v>
      </c>
      <c r="B93" s="121" t="s">
        <v>75</v>
      </c>
      <c r="C93" s="121"/>
      <c r="D93" s="121"/>
      <c r="E93" s="123"/>
      <c r="F93" s="124"/>
      <c r="G93" s="124"/>
      <c r="H93" s="124"/>
      <c r="I93" s="123"/>
      <c r="J93" s="123"/>
      <c r="K93" s="123"/>
      <c r="L93" s="123"/>
      <c r="M93" s="123"/>
      <c r="N93" s="123"/>
      <c r="O93" s="123"/>
      <c r="P93" s="123"/>
      <c r="Q93" s="123"/>
      <c r="R93" s="123"/>
      <c r="S93" s="124"/>
      <c r="T93" s="124"/>
      <c r="U93" s="124"/>
      <c r="V93" s="124"/>
      <c r="W93" s="124"/>
      <c r="X93" s="123"/>
      <c r="Y93" s="124"/>
      <c r="Z93" s="124"/>
    </row>
    <row r="94" s="102" customFormat="1" ht="80.1" customHeight="1" spans="1:26">
      <c r="A94" s="125" t="s">
        <v>189</v>
      </c>
      <c r="B94" s="121" t="s">
        <v>77</v>
      </c>
      <c r="C94" s="121"/>
      <c r="D94" s="121"/>
      <c r="E94" s="123"/>
      <c r="F94" s="124"/>
      <c r="G94" s="124"/>
      <c r="H94" s="124"/>
      <c r="I94" s="123"/>
      <c r="J94" s="123"/>
      <c r="K94" s="123"/>
      <c r="L94" s="123"/>
      <c r="M94" s="123"/>
      <c r="N94" s="123"/>
      <c r="O94" s="123"/>
      <c r="P94" s="123"/>
      <c r="Q94" s="123"/>
      <c r="R94" s="123"/>
      <c r="S94" s="124"/>
      <c r="T94" s="124"/>
      <c r="U94" s="124"/>
      <c r="V94" s="124"/>
      <c r="W94" s="124"/>
      <c r="X94" s="123"/>
      <c r="Y94" s="124"/>
      <c r="Z94" s="124"/>
    </row>
    <row r="95" s="102" customFormat="1" ht="47" customHeight="1" spans="1:26">
      <c r="A95" s="125" t="s">
        <v>189</v>
      </c>
      <c r="B95" s="121" t="s">
        <v>230</v>
      </c>
      <c r="C95" s="121"/>
      <c r="D95" s="121"/>
      <c r="E95" s="123"/>
      <c r="F95" s="124"/>
      <c r="G95" s="124"/>
      <c r="H95" s="124"/>
      <c r="I95" s="123"/>
      <c r="J95" s="123"/>
      <c r="K95" s="123"/>
      <c r="L95" s="123"/>
      <c r="M95" s="123"/>
      <c r="N95" s="123"/>
      <c r="O95" s="123"/>
      <c r="P95" s="123"/>
      <c r="Q95" s="123"/>
      <c r="R95" s="123"/>
      <c r="S95" s="124"/>
      <c r="T95" s="124"/>
      <c r="U95" s="124"/>
      <c r="V95" s="124"/>
      <c r="W95" s="124"/>
      <c r="X95" s="123"/>
      <c r="Y95" s="124"/>
      <c r="Z95" s="124"/>
    </row>
    <row r="96" s="101" customFormat="1" ht="47" customHeight="1" spans="1:26">
      <c r="A96" s="118" t="s">
        <v>187</v>
      </c>
      <c r="B96" s="121" t="s">
        <v>83</v>
      </c>
      <c r="C96" s="121"/>
      <c r="D96" s="121"/>
      <c r="E96" s="112"/>
      <c r="F96" s="113"/>
      <c r="G96" s="113"/>
      <c r="H96" s="113"/>
      <c r="I96" s="112"/>
      <c r="J96" s="112"/>
      <c r="K96" s="112"/>
      <c r="L96" s="112"/>
      <c r="M96" s="112"/>
      <c r="N96" s="112"/>
      <c r="O96" s="112"/>
      <c r="P96" s="112"/>
      <c r="Q96" s="112"/>
      <c r="R96" s="112"/>
      <c r="S96" s="113"/>
      <c r="T96" s="113"/>
      <c r="U96" s="113"/>
      <c r="V96" s="113"/>
      <c r="W96" s="113"/>
      <c r="X96" s="112"/>
      <c r="Y96" s="113"/>
      <c r="Z96" s="113"/>
    </row>
    <row r="97" s="101" customFormat="1" ht="47" customHeight="1" spans="1:26">
      <c r="A97" s="118" t="s">
        <v>188</v>
      </c>
      <c r="B97" s="121" t="s">
        <v>85</v>
      </c>
      <c r="C97" s="121"/>
      <c r="D97" s="121"/>
      <c r="E97" s="112"/>
      <c r="F97" s="113"/>
      <c r="G97" s="113"/>
      <c r="H97" s="113"/>
      <c r="I97" s="112"/>
      <c r="J97" s="112"/>
      <c r="K97" s="112"/>
      <c r="L97" s="112"/>
      <c r="M97" s="112"/>
      <c r="N97" s="112"/>
      <c r="O97" s="112"/>
      <c r="P97" s="112"/>
      <c r="Q97" s="112"/>
      <c r="R97" s="112"/>
      <c r="S97" s="113"/>
      <c r="T97" s="113"/>
      <c r="U97" s="113"/>
      <c r="V97" s="113"/>
      <c r="W97" s="113"/>
      <c r="X97" s="112"/>
      <c r="Y97" s="113"/>
      <c r="Z97" s="113"/>
    </row>
    <row r="98" s="101" customFormat="1" ht="47" customHeight="1" spans="1:26">
      <c r="A98" s="118" t="s">
        <v>189</v>
      </c>
      <c r="B98" s="121" t="s">
        <v>88</v>
      </c>
      <c r="C98" s="121"/>
      <c r="D98" s="121"/>
      <c r="E98" s="112"/>
      <c r="F98" s="113"/>
      <c r="G98" s="113"/>
      <c r="H98" s="113"/>
      <c r="I98" s="112"/>
      <c r="J98" s="112"/>
      <c r="K98" s="112"/>
      <c r="L98" s="112"/>
      <c r="M98" s="112"/>
      <c r="N98" s="112"/>
      <c r="O98" s="112"/>
      <c r="P98" s="112"/>
      <c r="Q98" s="112"/>
      <c r="R98" s="112"/>
      <c r="S98" s="113"/>
      <c r="T98" s="113"/>
      <c r="U98" s="113"/>
      <c r="V98" s="113"/>
      <c r="W98" s="113"/>
      <c r="X98" s="112"/>
      <c r="Y98" s="113"/>
      <c r="Z98" s="113"/>
    </row>
    <row r="99" s="101" customFormat="1" ht="47" customHeight="1" spans="1:26">
      <c r="A99" s="118" t="s">
        <v>188</v>
      </c>
      <c r="B99" s="121" t="s">
        <v>90</v>
      </c>
      <c r="C99" s="121"/>
      <c r="D99" s="121"/>
      <c r="E99" s="112"/>
      <c r="F99" s="113"/>
      <c r="G99" s="113"/>
      <c r="H99" s="113"/>
      <c r="I99" s="112"/>
      <c r="J99" s="112"/>
      <c r="K99" s="112"/>
      <c r="L99" s="112"/>
      <c r="M99" s="112"/>
      <c r="N99" s="112"/>
      <c r="O99" s="112"/>
      <c r="P99" s="112"/>
      <c r="Q99" s="112"/>
      <c r="R99" s="112"/>
      <c r="S99" s="113"/>
      <c r="T99" s="113"/>
      <c r="U99" s="113"/>
      <c r="V99" s="113"/>
      <c r="W99" s="113"/>
      <c r="X99" s="112"/>
      <c r="Y99" s="113"/>
      <c r="Z99" s="113"/>
    </row>
    <row r="100" s="101" customFormat="1" ht="47" customHeight="1" spans="1:26">
      <c r="A100" s="118" t="s">
        <v>189</v>
      </c>
      <c r="B100" s="121" t="s">
        <v>231</v>
      </c>
      <c r="C100" s="121"/>
      <c r="D100" s="121"/>
      <c r="E100" s="112"/>
      <c r="F100" s="113"/>
      <c r="G100" s="113"/>
      <c r="H100" s="113"/>
      <c r="I100" s="112"/>
      <c r="J100" s="112"/>
      <c r="K100" s="112"/>
      <c r="L100" s="112"/>
      <c r="M100" s="112"/>
      <c r="N100" s="112"/>
      <c r="O100" s="112"/>
      <c r="P100" s="112"/>
      <c r="Q100" s="112"/>
      <c r="R100" s="112"/>
      <c r="S100" s="113"/>
      <c r="T100" s="113"/>
      <c r="U100" s="113"/>
      <c r="V100" s="113"/>
      <c r="W100" s="113"/>
      <c r="X100" s="112"/>
      <c r="Y100" s="113"/>
      <c r="Z100" s="113"/>
    </row>
    <row r="101" s="102" customFormat="1" ht="47" customHeight="1" spans="1:26">
      <c r="A101" s="125" t="s">
        <v>189</v>
      </c>
      <c r="B101" s="121" t="s">
        <v>232</v>
      </c>
      <c r="C101" s="121"/>
      <c r="D101" s="121"/>
      <c r="E101" s="123"/>
      <c r="F101" s="124"/>
      <c r="G101" s="124"/>
      <c r="H101" s="124"/>
      <c r="I101" s="123"/>
      <c r="J101" s="123"/>
      <c r="K101" s="123"/>
      <c r="L101" s="123"/>
      <c r="M101" s="123"/>
      <c r="N101" s="123"/>
      <c r="O101" s="123"/>
      <c r="P101" s="123"/>
      <c r="Q101" s="123"/>
      <c r="R101" s="123"/>
      <c r="S101" s="124"/>
      <c r="T101" s="124"/>
      <c r="U101" s="124"/>
      <c r="V101" s="124"/>
      <c r="W101" s="124"/>
      <c r="X101" s="123"/>
      <c r="Y101" s="124"/>
      <c r="Z101" s="124"/>
    </row>
    <row r="102" s="102" customFormat="1" ht="47" customHeight="1" spans="1:26">
      <c r="A102" s="125" t="s">
        <v>189</v>
      </c>
      <c r="B102" s="121" t="s">
        <v>97</v>
      </c>
      <c r="C102" s="121"/>
      <c r="D102" s="121"/>
      <c r="E102" s="123"/>
      <c r="F102" s="124"/>
      <c r="G102" s="124"/>
      <c r="H102" s="124"/>
      <c r="I102" s="123"/>
      <c r="J102" s="123"/>
      <c r="K102" s="123"/>
      <c r="L102" s="123"/>
      <c r="M102" s="123"/>
      <c r="N102" s="123"/>
      <c r="O102" s="123"/>
      <c r="P102" s="123"/>
      <c r="Q102" s="123"/>
      <c r="R102" s="123"/>
      <c r="S102" s="124"/>
      <c r="T102" s="124"/>
      <c r="U102" s="124"/>
      <c r="V102" s="124"/>
      <c r="W102" s="124"/>
      <c r="X102" s="123"/>
      <c r="Y102" s="124"/>
      <c r="Z102" s="124"/>
    </row>
    <row r="103" s="102" customFormat="1" ht="47" customHeight="1" spans="1:26">
      <c r="A103" s="118" t="s">
        <v>188</v>
      </c>
      <c r="B103" s="121" t="s">
        <v>100</v>
      </c>
      <c r="C103" s="121"/>
      <c r="D103" s="121"/>
      <c r="E103" s="123"/>
      <c r="F103" s="124"/>
      <c r="G103" s="124"/>
      <c r="H103" s="124"/>
      <c r="I103" s="123"/>
      <c r="J103" s="123"/>
      <c r="K103" s="123"/>
      <c r="L103" s="123"/>
      <c r="M103" s="123"/>
      <c r="N103" s="123"/>
      <c r="O103" s="123"/>
      <c r="P103" s="123"/>
      <c r="Q103" s="123"/>
      <c r="R103" s="123"/>
      <c r="S103" s="124"/>
      <c r="T103" s="124"/>
      <c r="U103" s="124"/>
      <c r="V103" s="124"/>
      <c r="W103" s="124"/>
      <c r="X103" s="123"/>
      <c r="Y103" s="124"/>
      <c r="Z103" s="124"/>
    </row>
    <row r="104" s="102" customFormat="1" ht="47" customHeight="1" spans="1:26">
      <c r="A104" s="125" t="s">
        <v>189</v>
      </c>
      <c r="B104" s="121" t="s">
        <v>103</v>
      </c>
      <c r="C104" s="121"/>
      <c r="D104" s="121"/>
      <c r="E104" s="123"/>
      <c r="F104" s="124"/>
      <c r="G104" s="124"/>
      <c r="H104" s="124"/>
      <c r="I104" s="123"/>
      <c r="J104" s="123"/>
      <c r="K104" s="123"/>
      <c r="L104" s="123"/>
      <c r="M104" s="123"/>
      <c r="N104" s="123"/>
      <c r="O104" s="123"/>
      <c r="P104" s="123"/>
      <c r="Q104" s="123"/>
      <c r="R104" s="123"/>
      <c r="S104" s="124"/>
      <c r="T104" s="124"/>
      <c r="U104" s="124"/>
      <c r="V104" s="124"/>
      <c r="W104" s="124"/>
      <c r="X104" s="123"/>
      <c r="Y104" s="124"/>
      <c r="Z104" s="124"/>
    </row>
    <row r="105" s="102" customFormat="1" ht="47" customHeight="1" spans="1:26">
      <c r="A105" s="125" t="s">
        <v>189</v>
      </c>
      <c r="B105" s="121" t="s">
        <v>106</v>
      </c>
      <c r="C105" s="121"/>
      <c r="D105" s="121"/>
      <c r="E105" s="123"/>
      <c r="F105" s="124"/>
      <c r="G105" s="124"/>
      <c r="H105" s="124"/>
      <c r="I105" s="123"/>
      <c r="J105" s="123"/>
      <c r="K105" s="123"/>
      <c r="L105" s="123"/>
      <c r="M105" s="123"/>
      <c r="N105" s="123"/>
      <c r="O105" s="123"/>
      <c r="P105" s="123"/>
      <c r="Q105" s="123"/>
      <c r="R105" s="123"/>
      <c r="S105" s="124"/>
      <c r="T105" s="124"/>
      <c r="U105" s="124"/>
      <c r="V105" s="124"/>
      <c r="W105" s="124"/>
      <c r="X105" s="123"/>
      <c r="Y105" s="124"/>
      <c r="Z105" s="124"/>
    </row>
    <row r="106" s="102" customFormat="1" ht="47" customHeight="1" spans="1:26">
      <c r="A106" s="125" t="s">
        <v>189</v>
      </c>
      <c r="B106" s="121" t="s">
        <v>108</v>
      </c>
      <c r="C106" s="121"/>
      <c r="D106" s="121"/>
      <c r="E106" s="123"/>
      <c r="F106" s="124"/>
      <c r="G106" s="124"/>
      <c r="H106" s="124"/>
      <c r="I106" s="123"/>
      <c r="J106" s="123"/>
      <c r="K106" s="123"/>
      <c r="L106" s="123"/>
      <c r="M106" s="123"/>
      <c r="N106" s="123"/>
      <c r="O106" s="123"/>
      <c r="P106" s="123"/>
      <c r="Q106" s="123"/>
      <c r="R106" s="123"/>
      <c r="S106" s="124"/>
      <c r="T106" s="124"/>
      <c r="U106" s="124"/>
      <c r="V106" s="124"/>
      <c r="W106" s="124"/>
      <c r="X106" s="123"/>
      <c r="Y106" s="124"/>
      <c r="Z106" s="124"/>
    </row>
    <row r="107" s="102" customFormat="1" ht="47" customHeight="1" spans="1:26">
      <c r="A107" s="125" t="s">
        <v>189</v>
      </c>
      <c r="B107" s="121" t="s">
        <v>110</v>
      </c>
      <c r="C107" s="121"/>
      <c r="D107" s="121"/>
      <c r="E107" s="123"/>
      <c r="F107" s="124"/>
      <c r="G107" s="124"/>
      <c r="H107" s="124"/>
      <c r="I107" s="123"/>
      <c r="J107" s="123"/>
      <c r="K107" s="123"/>
      <c r="L107" s="123"/>
      <c r="M107" s="123"/>
      <c r="N107" s="123"/>
      <c r="O107" s="123"/>
      <c r="P107" s="123"/>
      <c r="Q107" s="123"/>
      <c r="R107" s="123"/>
      <c r="S107" s="124"/>
      <c r="T107" s="124"/>
      <c r="U107" s="124"/>
      <c r="V107" s="124"/>
      <c r="W107" s="124"/>
      <c r="X107" s="123"/>
      <c r="Y107" s="124"/>
      <c r="Z107" s="124"/>
    </row>
    <row r="108" s="102" customFormat="1" ht="47" customHeight="1" spans="1:26">
      <c r="A108" s="125" t="s">
        <v>189</v>
      </c>
      <c r="B108" s="121" t="s">
        <v>112</v>
      </c>
      <c r="C108" s="121"/>
      <c r="D108" s="121"/>
      <c r="E108" s="123"/>
      <c r="F108" s="124"/>
      <c r="G108" s="124"/>
      <c r="H108" s="124"/>
      <c r="I108" s="123"/>
      <c r="J108" s="123"/>
      <c r="K108" s="123"/>
      <c r="L108" s="123"/>
      <c r="M108" s="123"/>
      <c r="N108" s="123"/>
      <c r="O108" s="123"/>
      <c r="P108" s="123"/>
      <c r="Q108" s="123"/>
      <c r="R108" s="123"/>
      <c r="S108" s="124"/>
      <c r="T108" s="124"/>
      <c r="U108" s="124"/>
      <c r="V108" s="124"/>
      <c r="W108" s="124"/>
      <c r="X108" s="123"/>
      <c r="Y108" s="124"/>
      <c r="Z108" s="124"/>
    </row>
    <row r="109" s="102" customFormat="1" ht="47" customHeight="1" spans="1:26">
      <c r="A109" s="125" t="s">
        <v>189</v>
      </c>
      <c r="B109" s="121" t="s">
        <v>114</v>
      </c>
      <c r="C109" s="121"/>
      <c r="D109" s="121"/>
      <c r="E109" s="123"/>
      <c r="F109" s="124"/>
      <c r="G109" s="124"/>
      <c r="H109" s="124"/>
      <c r="I109" s="123"/>
      <c r="J109" s="123"/>
      <c r="K109" s="123"/>
      <c r="L109" s="123"/>
      <c r="M109" s="123"/>
      <c r="N109" s="123"/>
      <c r="O109" s="123"/>
      <c r="P109" s="123"/>
      <c r="Q109" s="123"/>
      <c r="R109" s="123"/>
      <c r="S109" s="124"/>
      <c r="T109" s="124"/>
      <c r="U109" s="124"/>
      <c r="V109" s="124"/>
      <c r="W109" s="124"/>
      <c r="X109" s="123"/>
      <c r="Y109" s="124"/>
      <c r="Z109" s="124"/>
    </row>
    <row r="110" s="102" customFormat="1" ht="47" customHeight="1" spans="1:26">
      <c r="A110" s="118" t="s">
        <v>188</v>
      </c>
      <c r="B110" s="121" t="s">
        <v>116</v>
      </c>
      <c r="C110" s="121"/>
      <c r="D110" s="121"/>
      <c r="E110" s="123"/>
      <c r="F110" s="124"/>
      <c r="G110" s="124"/>
      <c r="H110" s="124"/>
      <c r="I110" s="123"/>
      <c r="J110" s="123"/>
      <c r="K110" s="123"/>
      <c r="L110" s="123"/>
      <c r="M110" s="123"/>
      <c r="N110" s="123"/>
      <c r="O110" s="123"/>
      <c r="P110" s="123"/>
      <c r="Q110" s="123"/>
      <c r="R110" s="123"/>
      <c r="S110" s="124"/>
      <c r="T110" s="124"/>
      <c r="U110" s="124"/>
      <c r="V110" s="124"/>
      <c r="W110" s="124"/>
      <c r="X110" s="123"/>
      <c r="Y110" s="124"/>
      <c r="Z110" s="124"/>
    </row>
    <row r="111" s="102" customFormat="1" ht="47" customHeight="1" spans="1:26">
      <c r="A111" s="125" t="s">
        <v>189</v>
      </c>
      <c r="B111" s="121" t="s">
        <v>119</v>
      </c>
      <c r="C111" s="121"/>
      <c r="D111" s="121"/>
      <c r="E111" s="123"/>
      <c r="F111" s="124"/>
      <c r="G111" s="124"/>
      <c r="H111" s="124"/>
      <c r="I111" s="123"/>
      <c r="J111" s="123"/>
      <c r="K111" s="123"/>
      <c r="L111" s="123"/>
      <c r="M111" s="123"/>
      <c r="N111" s="123"/>
      <c r="O111" s="123"/>
      <c r="P111" s="123"/>
      <c r="Q111" s="123"/>
      <c r="R111" s="123"/>
      <c r="S111" s="124"/>
      <c r="T111" s="124"/>
      <c r="U111" s="124"/>
      <c r="V111" s="124"/>
      <c r="W111" s="124"/>
      <c r="X111" s="123"/>
      <c r="Y111" s="124"/>
      <c r="Z111" s="124"/>
    </row>
    <row r="112" s="102" customFormat="1" ht="47" customHeight="1" spans="1:26">
      <c r="A112" s="125" t="s">
        <v>189</v>
      </c>
      <c r="B112" s="121" t="s">
        <v>121</v>
      </c>
      <c r="C112" s="121"/>
      <c r="D112" s="121"/>
      <c r="E112" s="123"/>
      <c r="F112" s="124"/>
      <c r="G112" s="124"/>
      <c r="H112" s="124"/>
      <c r="I112" s="123"/>
      <c r="J112" s="123"/>
      <c r="K112" s="123"/>
      <c r="L112" s="123"/>
      <c r="M112" s="123"/>
      <c r="N112" s="123"/>
      <c r="O112" s="123"/>
      <c r="P112" s="123"/>
      <c r="Q112" s="123"/>
      <c r="R112" s="123"/>
      <c r="S112" s="124"/>
      <c r="T112" s="124"/>
      <c r="U112" s="124"/>
      <c r="V112" s="124"/>
      <c r="W112" s="124"/>
      <c r="X112" s="123"/>
      <c r="Y112" s="124"/>
      <c r="Z112" s="124"/>
    </row>
    <row r="113" s="102" customFormat="1" ht="47" customHeight="1" spans="1:26">
      <c r="A113" s="125" t="s">
        <v>189</v>
      </c>
      <c r="B113" s="121" t="s">
        <v>123</v>
      </c>
      <c r="C113" s="121"/>
      <c r="D113" s="121"/>
      <c r="E113" s="123"/>
      <c r="F113" s="124"/>
      <c r="G113" s="124"/>
      <c r="H113" s="124"/>
      <c r="I113" s="123"/>
      <c r="J113" s="123"/>
      <c r="K113" s="123"/>
      <c r="L113" s="123"/>
      <c r="M113" s="123"/>
      <c r="N113" s="123"/>
      <c r="O113" s="123"/>
      <c r="P113" s="123"/>
      <c r="Q113" s="123"/>
      <c r="R113" s="123"/>
      <c r="S113" s="124"/>
      <c r="T113" s="124"/>
      <c r="U113" s="124"/>
      <c r="V113" s="124"/>
      <c r="W113" s="124"/>
      <c r="X113" s="123"/>
      <c r="Y113" s="124"/>
      <c r="Z113" s="124"/>
    </row>
    <row r="114" s="102" customFormat="1" ht="47" customHeight="1" spans="1:26">
      <c r="A114" s="125" t="s">
        <v>189</v>
      </c>
      <c r="B114" s="121" t="s">
        <v>125</v>
      </c>
      <c r="C114" s="121"/>
      <c r="D114" s="121"/>
      <c r="E114" s="123"/>
      <c r="F114" s="124"/>
      <c r="G114" s="124"/>
      <c r="H114" s="124"/>
      <c r="I114" s="123"/>
      <c r="J114" s="123"/>
      <c r="K114" s="123"/>
      <c r="L114" s="123"/>
      <c r="M114" s="123"/>
      <c r="N114" s="123"/>
      <c r="O114" s="123"/>
      <c r="P114" s="123"/>
      <c r="Q114" s="123"/>
      <c r="R114" s="123"/>
      <c r="S114" s="124"/>
      <c r="T114" s="124"/>
      <c r="U114" s="124"/>
      <c r="V114" s="124"/>
      <c r="W114" s="124"/>
      <c r="X114" s="123"/>
      <c r="Y114" s="124"/>
      <c r="Z114" s="124"/>
    </row>
    <row r="115" s="102" customFormat="1" ht="47" customHeight="1" spans="1:26">
      <c r="A115" s="125" t="s">
        <v>189</v>
      </c>
      <c r="B115" s="121" t="s">
        <v>127</v>
      </c>
      <c r="C115" s="121"/>
      <c r="D115" s="121"/>
      <c r="E115" s="123"/>
      <c r="F115" s="124"/>
      <c r="G115" s="124"/>
      <c r="H115" s="124"/>
      <c r="I115" s="123"/>
      <c r="J115" s="123"/>
      <c r="K115" s="123"/>
      <c r="L115" s="123"/>
      <c r="M115" s="123"/>
      <c r="N115" s="123"/>
      <c r="O115" s="123"/>
      <c r="P115" s="123"/>
      <c r="Q115" s="123"/>
      <c r="R115" s="123"/>
      <c r="S115" s="124"/>
      <c r="T115" s="124"/>
      <c r="U115" s="124"/>
      <c r="V115" s="124"/>
      <c r="W115" s="124"/>
      <c r="X115" s="123"/>
      <c r="Y115" s="124"/>
      <c r="Z115" s="124"/>
    </row>
    <row r="116" s="102" customFormat="1" ht="47" customHeight="1" spans="1:26">
      <c r="A116" s="118" t="s">
        <v>187</v>
      </c>
      <c r="B116" s="121" t="s">
        <v>130</v>
      </c>
      <c r="C116" s="121"/>
      <c r="D116" s="121"/>
      <c r="E116" s="123"/>
      <c r="F116" s="124"/>
      <c r="G116" s="124"/>
      <c r="H116" s="124"/>
      <c r="I116" s="123"/>
      <c r="J116" s="123"/>
      <c r="K116" s="123"/>
      <c r="L116" s="123"/>
      <c r="M116" s="123"/>
      <c r="N116" s="123"/>
      <c r="O116" s="123"/>
      <c r="P116" s="123"/>
      <c r="Q116" s="123"/>
      <c r="R116" s="123"/>
      <c r="S116" s="124"/>
      <c r="T116" s="124"/>
      <c r="U116" s="124"/>
      <c r="V116" s="124"/>
      <c r="W116" s="124"/>
      <c r="X116" s="123"/>
      <c r="Y116" s="124"/>
      <c r="Z116" s="124"/>
    </row>
    <row r="117" s="102" customFormat="1" ht="47" customHeight="1" spans="1:26">
      <c r="A117" s="118" t="s">
        <v>188</v>
      </c>
      <c r="B117" s="121" t="s">
        <v>132</v>
      </c>
      <c r="C117" s="121"/>
      <c r="D117" s="121"/>
      <c r="E117" s="123"/>
      <c r="F117" s="124"/>
      <c r="G117" s="124"/>
      <c r="H117" s="124"/>
      <c r="I117" s="123"/>
      <c r="J117" s="123"/>
      <c r="K117" s="123"/>
      <c r="L117" s="123"/>
      <c r="M117" s="123"/>
      <c r="N117" s="123"/>
      <c r="O117" s="123"/>
      <c r="P117" s="123"/>
      <c r="Q117" s="123"/>
      <c r="R117" s="123"/>
      <c r="S117" s="124"/>
      <c r="T117" s="124"/>
      <c r="U117" s="124"/>
      <c r="V117" s="124"/>
      <c r="W117" s="124"/>
      <c r="X117" s="123"/>
      <c r="Y117" s="124"/>
      <c r="Z117" s="124"/>
    </row>
    <row r="118" s="102" customFormat="1" ht="47" customHeight="1" spans="1:26">
      <c r="A118" s="125" t="s">
        <v>189</v>
      </c>
      <c r="B118" s="121" t="s">
        <v>134</v>
      </c>
      <c r="C118" s="121"/>
      <c r="D118" s="121"/>
      <c r="E118" s="123"/>
      <c r="F118" s="124"/>
      <c r="G118" s="124"/>
      <c r="H118" s="124"/>
      <c r="I118" s="123"/>
      <c r="J118" s="123"/>
      <c r="K118" s="123"/>
      <c r="L118" s="123"/>
      <c r="M118" s="123"/>
      <c r="N118" s="123"/>
      <c r="O118" s="123"/>
      <c r="P118" s="123"/>
      <c r="Q118" s="123"/>
      <c r="R118" s="123"/>
      <c r="S118" s="124"/>
      <c r="T118" s="124"/>
      <c r="U118" s="124"/>
      <c r="V118" s="124"/>
      <c r="W118" s="124"/>
      <c r="X118" s="123"/>
      <c r="Y118" s="124"/>
      <c r="Z118" s="124"/>
    </row>
    <row r="119" s="102" customFormat="1" ht="47" customHeight="1" spans="1:26">
      <c r="A119" s="125" t="s">
        <v>189</v>
      </c>
      <c r="B119" s="121" t="s">
        <v>136</v>
      </c>
      <c r="C119" s="121"/>
      <c r="D119" s="121"/>
      <c r="E119" s="123"/>
      <c r="F119" s="124"/>
      <c r="G119" s="124"/>
      <c r="H119" s="124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4"/>
      <c r="T119" s="124"/>
      <c r="U119" s="124"/>
      <c r="V119" s="124"/>
      <c r="W119" s="124"/>
      <c r="X119" s="123"/>
      <c r="Y119" s="124"/>
      <c r="Z119" s="124"/>
    </row>
    <row r="120" s="102" customFormat="1" ht="47" customHeight="1" spans="1:26">
      <c r="A120" s="118" t="s">
        <v>188</v>
      </c>
      <c r="B120" s="121" t="s">
        <v>138</v>
      </c>
      <c r="C120" s="121"/>
      <c r="D120" s="121"/>
      <c r="E120" s="123"/>
      <c r="F120" s="124"/>
      <c r="G120" s="124"/>
      <c r="H120" s="124"/>
      <c r="I120" s="123"/>
      <c r="J120" s="123"/>
      <c r="K120" s="123"/>
      <c r="L120" s="123"/>
      <c r="M120" s="123"/>
      <c r="N120" s="123"/>
      <c r="O120" s="123"/>
      <c r="P120" s="123"/>
      <c r="Q120" s="123"/>
      <c r="R120" s="123"/>
      <c r="S120" s="124"/>
      <c r="T120" s="124"/>
      <c r="U120" s="124"/>
      <c r="V120" s="124"/>
      <c r="W120" s="124"/>
      <c r="X120" s="123"/>
      <c r="Y120" s="124"/>
      <c r="Z120" s="124"/>
    </row>
    <row r="121" s="102" customFormat="1" ht="47" customHeight="1" spans="1:26">
      <c r="A121" s="125" t="s">
        <v>189</v>
      </c>
      <c r="B121" s="121" t="s">
        <v>140</v>
      </c>
      <c r="C121" s="121"/>
      <c r="D121" s="121"/>
      <c r="E121" s="123"/>
      <c r="F121" s="124"/>
      <c r="G121" s="124"/>
      <c r="H121" s="124"/>
      <c r="I121" s="123"/>
      <c r="J121" s="123"/>
      <c r="K121" s="123"/>
      <c r="L121" s="123"/>
      <c r="M121" s="123"/>
      <c r="N121" s="123"/>
      <c r="O121" s="123"/>
      <c r="P121" s="123"/>
      <c r="Q121" s="123"/>
      <c r="R121" s="123"/>
      <c r="S121" s="124"/>
      <c r="T121" s="124"/>
      <c r="U121" s="124"/>
      <c r="V121" s="124"/>
      <c r="W121" s="124"/>
      <c r="X121" s="123"/>
      <c r="Y121" s="124"/>
      <c r="Z121" s="124"/>
    </row>
    <row r="122" s="102" customFormat="1" ht="47" customHeight="1" spans="1:26">
      <c r="A122" s="125" t="s">
        <v>189</v>
      </c>
      <c r="B122" s="121" t="s">
        <v>233</v>
      </c>
      <c r="C122" s="121"/>
      <c r="D122" s="121"/>
      <c r="E122" s="123"/>
      <c r="F122" s="124"/>
      <c r="G122" s="124"/>
      <c r="H122" s="124"/>
      <c r="I122" s="123"/>
      <c r="J122" s="123"/>
      <c r="K122" s="123"/>
      <c r="L122" s="123"/>
      <c r="M122" s="123"/>
      <c r="N122" s="123"/>
      <c r="O122" s="123"/>
      <c r="P122" s="123"/>
      <c r="Q122" s="123"/>
      <c r="R122" s="123"/>
      <c r="S122" s="124"/>
      <c r="T122" s="124"/>
      <c r="U122" s="124"/>
      <c r="V122" s="124"/>
      <c r="W122" s="124"/>
      <c r="X122" s="123"/>
      <c r="Y122" s="124"/>
      <c r="Z122" s="124"/>
    </row>
    <row r="123" s="102" customFormat="1" ht="47" customHeight="1" spans="1:26">
      <c r="A123" s="125" t="s">
        <v>189</v>
      </c>
      <c r="B123" s="121" t="s">
        <v>144</v>
      </c>
      <c r="C123" s="121"/>
      <c r="D123" s="121"/>
      <c r="E123" s="123"/>
      <c r="F123" s="124"/>
      <c r="G123" s="124"/>
      <c r="H123" s="124"/>
      <c r="I123" s="123"/>
      <c r="J123" s="123"/>
      <c r="K123" s="123"/>
      <c r="L123" s="123"/>
      <c r="M123" s="123"/>
      <c r="N123" s="123"/>
      <c r="O123" s="123"/>
      <c r="P123" s="123"/>
      <c r="Q123" s="123"/>
      <c r="R123" s="123"/>
      <c r="S123" s="124"/>
      <c r="T123" s="124"/>
      <c r="U123" s="124"/>
      <c r="V123" s="124"/>
      <c r="W123" s="124"/>
      <c r="X123" s="123"/>
      <c r="Y123" s="124"/>
      <c r="Z123" s="124"/>
    </row>
    <row r="124" s="102" customFormat="1" ht="47" customHeight="1" spans="1:26">
      <c r="A124" s="125" t="s">
        <v>189</v>
      </c>
      <c r="B124" s="121" t="s">
        <v>146</v>
      </c>
      <c r="C124" s="121"/>
      <c r="D124" s="121"/>
      <c r="E124" s="123"/>
      <c r="F124" s="124"/>
      <c r="G124" s="124"/>
      <c r="H124" s="124"/>
      <c r="I124" s="123"/>
      <c r="J124" s="123"/>
      <c r="K124" s="123"/>
      <c r="L124" s="123"/>
      <c r="M124" s="123"/>
      <c r="N124" s="123"/>
      <c r="O124" s="123"/>
      <c r="P124" s="123"/>
      <c r="Q124" s="123"/>
      <c r="R124" s="123"/>
      <c r="S124" s="124"/>
      <c r="T124" s="124"/>
      <c r="U124" s="124"/>
      <c r="V124" s="124"/>
      <c r="W124" s="124"/>
      <c r="X124" s="123"/>
      <c r="Y124" s="124"/>
      <c r="Z124" s="124"/>
    </row>
    <row r="125" s="101" customFormat="1" ht="47" customHeight="1" spans="1:26">
      <c r="A125" s="118" t="s">
        <v>187</v>
      </c>
      <c r="B125" s="121" t="s">
        <v>149</v>
      </c>
      <c r="C125" s="121"/>
      <c r="D125" s="121"/>
      <c r="E125" s="112"/>
      <c r="F125" s="113"/>
      <c r="G125" s="113"/>
      <c r="H125" s="113"/>
      <c r="I125" s="112"/>
      <c r="J125" s="112"/>
      <c r="K125" s="112"/>
      <c r="L125" s="112"/>
      <c r="M125" s="112"/>
      <c r="N125" s="112"/>
      <c r="O125" s="112"/>
      <c r="P125" s="112"/>
      <c r="Q125" s="112"/>
      <c r="R125" s="112"/>
      <c r="S125" s="113"/>
      <c r="T125" s="113"/>
      <c r="U125" s="113"/>
      <c r="V125" s="113"/>
      <c r="W125" s="113"/>
      <c r="X125" s="112"/>
      <c r="Y125" s="113"/>
      <c r="Z125" s="113"/>
    </row>
    <row r="126" s="101" customFormat="1" ht="47" customHeight="1" spans="1:26">
      <c r="A126" s="118" t="s">
        <v>188</v>
      </c>
      <c r="B126" s="121" t="s">
        <v>149</v>
      </c>
      <c r="C126" s="121"/>
      <c r="D126" s="121"/>
      <c r="E126" s="112"/>
      <c r="F126" s="113"/>
      <c r="G126" s="113"/>
      <c r="H126" s="113"/>
      <c r="I126" s="112"/>
      <c r="J126" s="112"/>
      <c r="K126" s="112"/>
      <c r="L126" s="112"/>
      <c r="M126" s="112"/>
      <c r="N126" s="112"/>
      <c r="O126" s="112"/>
      <c r="P126" s="112"/>
      <c r="Q126" s="112"/>
      <c r="R126" s="112"/>
      <c r="S126" s="113"/>
      <c r="T126" s="113"/>
      <c r="U126" s="113"/>
      <c r="V126" s="113"/>
      <c r="W126" s="113"/>
      <c r="X126" s="112"/>
      <c r="Y126" s="113"/>
      <c r="Z126" s="113"/>
    </row>
    <row r="127" s="101" customFormat="1" ht="47" customHeight="1" spans="1:26">
      <c r="A127" s="118" t="s">
        <v>189</v>
      </c>
      <c r="B127" s="121" t="s">
        <v>149</v>
      </c>
      <c r="C127" s="121"/>
      <c r="D127" s="121"/>
      <c r="E127" s="112"/>
      <c r="F127" s="113"/>
      <c r="G127" s="113"/>
      <c r="H127" s="113"/>
      <c r="I127" s="112"/>
      <c r="J127" s="112"/>
      <c r="K127" s="112"/>
      <c r="L127" s="112"/>
      <c r="M127" s="112"/>
      <c r="N127" s="112"/>
      <c r="O127" s="112"/>
      <c r="P127" s="112"/>
      <c r="Q127" s="112"/>
      <c r="R127" s="112"/>
      <c r="S127" s="113"/>
      <c r="T127" s="113"/>
      <c r="U127" s="113"/>
      <c r="V127" s="113"/>
      <c r="W127" s="113"/>
      <c r="X127" s="112"/>
      <c r="Y127" s="113"/>
      <c r="Z127" s="113"/>
    </row>
    <row r="128" s="101" customFormat="1" ht="30" customHeight="1" spans="1:26">
      <c r="A128" s="118" t="s">
        <v>187</v>
      </c>
      <c r="B128" s="121" t="s">
        <v>115</v>
      </c>
      <c r="C128" s="121"/>
      <c r="D128" s="121"/>
      <c r="E128" s="112"/>
      <c r="F128" s="113"/>
      <c r="G128" s="113"/>
      <c r="H128" s="113"/>
      <c r="I128" s="112"/>
      <c r="J128" s="112"/>
      <c r="K128" s="112"/>
      <c r="L128" s="112"/>
      <c r="M128" s="112"/>
      <c r="N128" s="112"/>
      <c r="O128" s="112"/>
      <c r="P128" s="112"/>
      <c r="Q128" s="112"/>
      <c r="R128" s="112"/>
      <c r="S128" s="113"/>
      <c r="T128" s="113"/>
      <c r="U128" s="113"/>
      <c r="V128" s="113"/>
      <c r="W128" s="113"/>
      <c r="X128" s="112"/>
      <c r="Y128" s="113"/>
      <c r="Z128" s="113"/>
    </row>
    <row r="129" s="101" customFormat="1" ht="30" customHeight="1" spans="1:26">
      <c r="A129" s="118" t="s">
        <v>188</v>
      </c>
      <c r="B129" s="121" t="s">
        <v>115</v>
      </c>
      <c r="C129" s="121"/>
      <c r="D129" s="121"/>
      <c r="E129" s="112"/>
      <c r="F129" s="113"/>
      <c r="G129" s="113"/>
      <c r="H129" s="113"/>
      <c r="I129" s="112"/>
      <c r="J129" s="112"/>
      <c r="K129" s="112"/>
      <c r="L129" s="112"/>
      <c r="M129" s="112"/>
      <c r="N129" s="112"/>
      <c r="O129" s="112"/>
      <c r="P129" s="112"/>
      <c r="Q129" s="112"/>
      <c r="R129" s="112"/>
      <c r="S129" s="113"/>
      <c r="T129" s="113"/>
      <c r="U129" s="113"/>
      <c r="V129" s="113"/>
      <c r="W129" s="113"/>
      <c r="X129" s="112"/>
      <c r="Y129" s="113"/>
      <c r="Z129" s="113"/>
    </row>
    <row r="130" s="101" customFormat="1" ht="45" customHeight="1" spans="1:26">
      <c r="A130" s="118" t="s">
        <v>189</v>
      </c>
      <c r="B130" s="121" t="s">
        <v>155</v>
      </c>
      <c r="C130" s="121"/>
      <c r="D130" s="121"/>
      <c r="E130" s="112"/>
      <c r="F130" s="113"/>
      <c r="G130" s="113"/>
      <c r="H130" s="113"/>
      <c r="I130" s="112"/>
      <c r="J130" s="112"/>
      <c r="K130" s="112"/>
      <c r="L130" s="112"/>
      <c r="M130" s="112"/>
      <c r="N130" s="112"/>
      <c r="O130" s="112"/>
      <c r="P130" s="112"/>
      <c r="Q130" s="112"/>
      <c r="R130" s="112"/>
      <c r="S130" s="113"/>
      <c r="T130" s="113"/>
      <c r="U130" s="113"/>
      <c r="V130" s="113"/>
      <c r="W130" s="113"/>
      <c r="X130" s="112"/>
      <c r="Y130" s="113"/>
      <c r="Z130" s="113"/>
    </row>
    <row r="131" s="101" customFormat="1" ht="30" customHeight="1" spans="1:26">
      <c r="A131" s="118" t="s">
        <v>189</v>
      </c>
      <c r="B131" s="121" t="s">
        <v>156</v>
      </c>
      <c r="C131" s="121"/>
      <c r="D131" s="121"/>
      <c r="E131" s="112"/>
      <c r="F131" s="113"/>
      <c r="G131" s="113"/>
      <c r="H131" s="113"/>
      <c r="I131" s="112"/>
      <c r="J131" s="112"/>
      <c r="K131" s="112"/>
      <c r="L131" s="112"/>
      <c r="M131" s="112"/>
      <c r="N131" s="112"/>
      <c r="O131" s="112"/>
      <c r="P131" s="112"/>
      <c r="Q131" s="112"/>
      <c r="R131" s="112"/>
      <c r="S131" s="113"/>
      <c r="T131" s="113"/>
      <c r="U131" s="113"/>
      <c r="V131" s="113"/>
      <c r="W131" s="113"/>
      <c r="X131" s="112"/>
      <c r="Y131" s="113"/>
      <c r="Z131" s="113"/>
    </row>
    <row r="132" s="102" customFormat="1" ht="30" customHeight="1" spans="1:26">
      <c r="A132" s="125" t="s">
        <v>189</v>
      </c>
      <c r="B132" s="121" t="s">
        <v>234</v>
      </c>
      <c r="C132" s="121"/>
      <c r="D132" s="121"/>
      <c r="E132" s="123"/>
      <c r="F132" s="124"/>
      <c r="G132" s="124"/>
      <c r="H132" s="124"/>
      <c r="I132" s="123"/>
      <c r="J132" s="123"/>
      <c r="K132" s="123"/>
      <c r="L132" s="123"/>
      <c r="M132" s="123"/>
      <c r="N132" s="123"/>
      <c r="O132" s="123"/>
      <c r="P132" s="123"/>
      <c r="Q132" s="123"/>
      <c r="R132" s="123"/>
      <c r="S132" s="124"/>
      <c r="T132" s="124"/>
      <c r="U132" s="124"/>
      <c r="V132" s="124"/>
      <c r="W132" s="124"/>
      <c r="X132" s="123"/>
      <c r="Y132" s="124"/>
      <c r="Z132" s="124"/>
    </row>
    <row r="133" s="102" customFormat="1" ht="36.6" spans="1:26">
      <c r="A133" s="138"/>
      <c r="B133" s="139"/>
      <c r="C133" s="139"/>
      <c r="D133" s="139"/>
      <c r="E133" s="138"/>
      <c r="F133" s="139"/>
      <c r="G133" s="139"/>
      <c r="H133" s="139"/>
      <c r="I133" s="138"/>
      <c r="J133" s="138"/>
      <c r="K133" s="138"/>
      <c r="L133" s="138"/>
      <c r="M133" s="138"/>
      <c r="N133" s="138"/>
      <c r="O133" s="138"/>
      <c r="P133" s="138"/>
      <c r="Q133" s="138"/>
      <c r="R133" s="138"/>
      <c r="S133" s="139"/>
      <c r="T133" s="139"/>
      <c r="U133" s="139"/>
      <c r="V133" s="139"/>
      <c r="W133" s="139"/>
      <c r="X133" s="138"/>
      <c r="Y133" s="139"/>
      <c r="Z133" s="139"/>
    </row>
  </sheetData>
  <autoFilter ref="A1:Z132">
    <extLst/>
  </autoFilter>
  <mergeCells count="157">
    <mergeCell ref="A1:D1"/>
    <mergeCell ref="A2:Z2"/>
    <mergeCell ref="I3:P3"/>
    <mergeCell ref="Q3:R3"/>
    <mergeCell ref="S3:W3"/>
    <mergeCell ref="A6:H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  <mergeCell ref="B77:D77"/>
    <mergeCell ref="B78:D78"/>
    <mergeCell ref="B79:D79"/>
    <mergeCell ref="B80:D80"/>
    <mergeCell ref="B81:D81"/>
    <mergeCell ref="B82:D82"/>
    <mergeCell ref="B83:D83"/>
    <mergeCell ref="B84:D84"/>
    <mergeCell ref="B85:D85"/>
    <mergeCell ref="B86:D86"/>
    <mergeCell ref="B87:D87"/>
    <mergeCell ref="B88:D88"/>
    <mergeCell ref="B89:D89"/>
    <mergeCell ref="B90:D90"/>
    <mergeCell ref="B91:D91"/>
    <mergeCell ref="B92:D92"/>
    <mergeCell ref="B93:D93"/>
    <mergeCell ref="B94:D94"/>
    <mergeCell ref="B95:D95"/>
    <mergeCell ref="B96:D96"/>
    <mergeCell ref="B97:D97"/>
    <mergeCell ref="B98:D98"/>
    <mergeCell ref="B99:D99"/>
    <mergeCell ref="B100:D100"/>
    <mergeCell ref="B101:D101"/>
    <mergeCell ref="B102:D102"/>
    <mergeCell ref="B103:D103"/>
    <mergeCell ref="B104:D104"/>
    <mergeCell ref="B105:D105"/>
    <mergeCell ref="B106:D106"/>
    <mergeCell ref="B107:D107"/>
    <mergeCell ref="B108:D108"/>
    <mergeCell ref="B109:D109"/>
    <mergeCell ref="B110:D110"/>
    <mergeCell ref="B111:D111"/>
    <mergeCell ref="B112:D112"/>
    <mergeCell ref="B113:D113"/>
    <mergeCell ref="B114:D114"/>
    <mergeCell ref="B115:D115"/>
    <mergeCell ref="B116:D116"/>
    <mergeCell ref="B117:D117"/>
    <mergeCell ref="B118:D118"/>
    <mergeCell ref="B119:D119"/>
    <mergeCell ref="B120:D120"/>
    <mergeCell ref="B121:D121"/>
    <mergeCell ref="B122:D122"/>
    <mergeCell ref="B123:D123"/>
    <mergeCell ref="B124:D124"/>
    <mergeCell ref="B125:D125"/>
    <mergeCell ref="B126:D126"/>
    <mergeCell ref="B127:D127"/>
    <mergeCell ref="B128:D128"/>
    <mergeCell ref="B129:D129"/>
    <mergeCell ref="B130:D130"/>
    <mergeCell ref="B131:D131"/>
    <mergeCell ref="B132:D132"/>
    <mergeCell ref="A3:A5"/>
    <mergeCell ref="B3:B5"/>
    <mergeCell ref="C3:C5"/>
    <mergeCell ref="D3:D5"/>
    <mergeCell ref="E3:E5"/>
    <mergeCell ref="F3:F5"/>
    <mergeCell ref="G3:G5"/>
    <mergeCell ref="H3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3:X5"/>
    <mergeCell ref="Y3:Y5"/>
    <mergeCell ref="Z3:Z5"/>
  </mergeCells>
  <pageMargins left="0.590277777777778" right="0.393055555555556" top="0.354166666666667" bottom="0.0784722222222222" header="0.196527777777778" footer="0.275"/>
  <pageSetup paperSize="8" scale="17" fitToHeight="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0"/>
  <sheetViews>
    <sheetView workbookViewId="0">
      <selection activeCell="D11" sqref="D11"/>
    </sheetView>
  </sheetViews>
  <sheetFormatPr defaultColWidth="9" defaultRowHeight="14.4" outlineLevelCol="6"/>
  <cols>
    <col min="1" max="1" width="6.37962962962963" customWidth="1"/>
    <col min="2" max="2" width="26.4444444444444" customWidth="1"/>
    <col min="5" max="5" width="9.25"/>
    <col min="6" max="6" width="15" customWidth="1"/>
    <col min="7" max="7" width="14.75" customWidth="1"/>
  </cols>
  <sheetData>
    <row r="1" spans="1:7">
      <c r="A1" s="70" t="s">
        <v>235</v>
      </c>
      <c r="B1" s="70"/>
      <c r="C1" s="70"/>
      <c r="D1" s="70"/>
      <c r="E1" s="70"/>
      <c r="F1" s="70"/>
      <c r="G1" s="70"/>
    </row>
    <row r="2" ht="47" customHeight="1" spans="1:7">
      <c r="A2" s="70"/>
      <c r="B2" s="70"/>
      <c r="C2" s="70"/>
      <c r="D2" s="70"/>
      <c r="E2" s="70"/>
      <c r="F2" s="70"/>
      <c r="G2" s="70"/>
    </row>
    <row r="3" spans="1:7">
      <c r="A3" s="2" t="s">
        <v>1</v>
      </c>
      <c r="B3" s="2" t="s">
        <v>2</v>
      </c>
      <c r="C3" s="2" t="s">
        <v>3</v>
      </c>
      <c r="D3" s="3" t="s">
        <v>4</v>
      </c>
      <c r="E3" s="4"/>
      <c r="F3" s="5" t="s">
        <v>5</v>
      </c>
      <c r="G3" s="6"/>
    </row>
    <row r="4" ht="28.8" spans="1:7">
      <c r="A4" s="2"/>
      <c r="B4" s="2"/>
      <c r="C4" s="7"/>
      <c r="D4" s="2" t="s">
        <v>8</v>
      </c>
      <c r="E4" s="8" t="s">
        <v>7</v>
      </c>
      <c r="F4" s="5" t="s">
        <v>9</v>
      </c>
      <c r="G4" s="6" t="s">
        <v>10</v>
      </c>
    </row>
    <row r="5" spans="1:7">
      <c r="A5" s="71" t="s">
        <v>11</v>
      </c>
      <c r="B5" s="72"/>
      <c r="C5" s="73">
        <v>1</v>
      </c>
      <c r="D5" s="74"/>
      <c r="E5" s="75"/>
      <c r="F5" s="18">
        <f>F6+F24+F29</f>
        <v>32</v>
      </c>
      <c r="G5" s="66"/>
    </row>
    <row r="6" spans="1:7">
      <c r="A6" s="16" t="s">
        <v>15</v>
      </c>
      <c r="B6" s="17" t="s">
        <v>16</v>
      </c>
      <c r="C6" s="18">
        <f>C7+C25+C30</f>
        <v>1</v>
      </c>
      <c r="D6" s="18"/>
      <c r="E6" s="18"/>
      <c r="F6" s="18">
        <f>F7+F25+F30</f>
        <v>32</v>
      </c>
      <c r="G6" s="76">
        <v>1</v>
      </c>
    </row>
    <row r="7" spans="1:7">
      <c r="A7" s="23" t="s">
        <v>13</v>
      </c>
      <c r="B7" s="24" t="s">
        <v>18</v>
      </c>
      <c r="C7" s="25"/>
      <c r="D7" s="25"/>
      <c r="E7" s="25"/>
      <c r="F7" s="25"/>
      <c r="G7" s="77"/>
    </row>
    <row r="8" spans="1:7">
      <c r="A8" s="30">
        <v>1</v>
      </c>
      <c r="B8" s="31" t="s">
        <v>190</v>
      </c>
      <c r="C8" s="32"/>
      <c r="D8" s="33"/>
      <c r="E8" s="34"/>
      <c r="F8" s="35"/>
      <c r="G8" s="15"/>
    </row>
    <row r="9" spans="1:7">
      <c r="A9" s="36" t="s">
        <v>236</v>
      </c>
      <c r="B9" s="31" t="s">
        <v>192</v>
      </c>
      <c r="C9" s="32"/>
      <c r="D9" s="33"/>
      <c r="E9" s="34"/>
      <c r="F9" s="35"/>
      <c r="G9" s="15"/>
    </row>
    <row r="10" spans="1:7">
      <c r="A10" s="36" t="s">
        <v>237</v>
      </c>
      <c r="B10" s="31" t="s">
        <v>193</v>
      </c>
      <c r="C10" s="32"/>
      <c r="D10" s="33"/>
      <c r="E10" s="34"/>
      <c r="F10" s="35"/>
      <c r="G10" s="15"/>
    </row>
    <row r="11" spans="1:7">
      <c r="A11" s="30">
        <v>2</v>
      </c>
      <c r="B11" s="31" t="s">
        <v>194</v>
      </c>
      <c r="C11" s="32"/>
      <c r="D11" s="32"/>
      <c r="E11" s="32"/>
      <c r="F11" s="78"/>
      <c r="G11" s="79"/>
    </row>
    <row r="12" spans="1:7">
      <c r="A12" s="36" t="s">
        <v>236</v>
      </c>
      <c r="B12" s="10" t="s">
        <v>32</v>
      </c>
      <c r="C12" s="32"/>
      <c r="D12" s="33"/>
      <c r="E12" s="34"/>
      <c r="F12" s="35"/>
      <c r="G12" s="15"/>
    </row>
    <row r="13" spans="1:7">
      <c r="A13" s="36" t="s">
        <v>237</v>
      </c>
      <c r="B13" s="10" t="s">
        <v>195</v>
      </c>
      <c r="C13" s="32"/>
      <c r="D13" s="33"/>
      <c r="E13" s="34"/>
      <c r="F13" s="35"/>
      <c r="G13" s="15"/>
    </row>
    <row r="14" spans="1:7">
      <c r="A14" s="36" t="s">
        <v>238</v>
      </c>
      <c r="B14" s="10" t="s">
        <v>35</v>
      </c>
      <c r="C14" s="32"/>
      <c r="D14" s="33"/>
      <c r="E14" s="34"/>
      <c r="F14" s="35"/>
      <c r="G14" s="15"/>
    </row>
    <row r="15" spans="1:7">
      <c r="A15" s="36" t="s">
        <v>239</v>
      </c>
      <c r="B15" s="10" t="s">
        <v>196</v>
      </c>
      <c r="C15" s="32"/>
      <c r="D15" s="33"/>
      <c r="E15" s="34"/>
      <c r="F15" s="35"/>
      <c r="G15" s="15"/>
    </row>
    <row r="16" spans="1:7">
      <c r="A16" s="30">
        <v>3</v>
      </c>
      <c r="B16" s="31" t="s">
        <v>50</v>
      </c>
      <c r="C16" s="32"/>
      <c r="D16" s="33"/>
      <c r="E16" s="34"/>
      <c r="F16" s="35"/>
      <c r="G16" s="15"/>
    </row>
    <row r="17" spans="1:7">
      <c r="A17" s="30">
        <v>4</v>
      </c>
      <c r="B17" s="31" t="s">
        <v>53</v>
      </c>
      <c r="C17" s="32"/>
      <c r="D17" s="32"/>
      <c r="E17" s="32"/>
      <c r="F17" s="78"/>
      <c r="G17" s="79"/>
    </row>
    <row r="18" spans="1:7">
      <c r="A18" s="36" t="s">
        <v>236</v>
      </c>
      <c r="B18" s="10" t="s">
        <v>197</v>
      </c>
      <c r="C18" s="32"/>
      <c r="D18" s="33"/>
      <c r="E18" s="34"/>
      <c r="F18" s="35"/>
      <c r="G18" s="15"/>
    </row>
    <row r="19" spans="1:7">
      <c r="A19" s="36" t="s">
        <v>237</v>
      </c>
      <c r="B19" s="10" t="s">
        <v>198</v>
      </c>
      <c r="C19" s="32"/>
      <c r="D19" s="33"/>
      <c r="E19" s="34"/>
      <c r="F19" s="35"/>
      <c r="G19" s="15"/>
    </row>
    <row r="20" spans="1:7">
      <c r="A20" s="36" t="s">
        <v>238</v>
      </c>
      <c r="B20" s="10" t="s">
        <v>199</v>
      </c>
      <c r="C20" s="32"/>
      <c r="D20" s="33"/>
      <c r="E20" s="34"/>
      <c r="F20" s="35"/>
      <c r="G20" s="15"/>
    </row>
    <row r="21" spans="1:7">
      <c r="A21" s="36" t="s">
        <v>239</v>
      </c>
      <c r="B21" s="10" t="s">
        <v>44</v>
      </c>
      <c r="C21" s="32"/>
      <c r="D21" s="33"/>
      <c r="E21" s="34"/>
      <c r="F21" s="35"/>
      <c r="G21" s="15"/>
    </row>
    <row r="22" spans="1:7">
      <c r="A22" s="30">
        <v>5</v>
      </c>
      <c r="B22" s="31" t="s">
        <v>55</v>
      </c>
      <c r="C22" s="32"/>
      <c r="D22" s="80"/>
      <c r="E22" s="81"/>
      <c r="F22" s="35"/>
      <c r="G22" s="15"/>
    </row>
    <row r="23" spans="1:7">
      <c r="A23" s="30">
        <v>6</v>
      </c>
      <c r="B23" s="31" t="s">
        <v>200</v>
      </c>
      <c r="C23" s="32"/>
      <c r="D23" s="33"/>
      <c r="E23" s="34"/>
      <c r="F23" s="35"/>
      <c r="G23" s="15"/>
    </row>
    <row r="24" ht="24" spans="1:7">
      <c r="A24" s="30">
        <v>7</v>
      </c>
      <c r="B24" s="37" t="s">
        <v>201</v>
      </c>
      <c r="C24" s="32"/>
      <c r="D24" s="33"/>
      <c r="E24" s="34"/>
      <c r="F24" s="35"/>
      <c r="G24" s="15"/>
    </row>
    <row r="25" spans="1:7">
      <c r="A25" s="23" t="s">
        <v>42</v>
      </c>
      <c r="B25" s="38" t="s">
        <v>60</v>
      </c>
      <c r="C25" s="25">
        <v>1</v>
      </c>
      <c r="D25" s="25"/>
      <c r="E25" s="25"/>
      <c r="F25" s="25">
        <v>32</v>
      </c>
      <c r="G25" s="77">
        <v>1</v>
      </c>
    </row>
    <row r="26" ht="24" spans="1:7">
      <c r="A26" s="30">
        <v>1</v>
      </c>
      <c r="B26" s="37" t="s">
        <v>62</v>
      </c>
      <c r="C26" s="32"/>
      <c r="D26" s="33"/>
      <c r="E26" s="34"/>
      <c r="F26" s="35"/>
      <c r="G26" s="15"/>
    </row>
    <row r="27" spans="1:7">
      <c r="A27" s="30">
        <v>2</v>
      </c>
      <c r="B27" s="39" t="s">
        <v>65</v>
      </c>
      <c r="C27" s="32"/>
      <c r="D27" s="33"/>
      <c r="E27" s="34"/>
      <c r="F27" s="35"/>
      <c r="G27" s="15"/>
    </row>
    <row r="28" spans="1:7">
      <c r="A28" s="30">
        <v>3</v>
      </c>
      <c r="B28" s="37" t="s">
        <v>67</v>
      </c>
      <c r="C28" s="32">
        <v>1</v>
      </c>
      <c r="D28" s="33" t="s">
        <v>240</v>
      </c>
      <c r="E28" s="34">
        <v>7</v>
      </c>
      <c r="F28" s="35">
        <v>32</v>
      </c>
      <c r="G28" s="15">
        <f>F28/F5</f>
        <v>1</v>
      </c>
    </row>
    <row r="29" spans="1:7">
      <c r="A29" s="30">
        <v>4</v>
      </c>
      <c r="B29" s="37" t="s">
        <v>69</v>
      </c>
      <c r="C29" s="32"/>
      <c r="D29" s="33"/>
      <c r="E29" s="34"/>
      <c r="F29" s="35"/>
      <c r="G29" s="15"/>
    </row>
    <row r="30" spans="1:7">
      <c r="A30" s="23" t="s">
        <v>56</v>
      </c>
      <c r="B30" s="38" t="s">
        <v>216</v>
      </c>
      <c r="C30" s="25"/>
      <c r="D30" s="26"/>
      <c r="E30" s="82"/>
      <c r="F30" s="83"/>
      <c r="G30" s="29"/>
    </row>
    <row r="31" spans="1:7">
      <c r="A31" s="30">
        <v>1</v>
      </c>
      <c r="B31" s="37" t="s">
        <v>217</v>
      </c>
      <c r="C31" s="32"/>
      <c r="D31" s="33"/>
      <c r="E31" s="34"/>
      <c r="F31" s="35"/>
      <c r="G31" s="15"/>
    </row>
    <row r="32" spans="1:7">
      <c r="A32" s="36" t="s">
        <v>236</v>
      </c>
      <c r="B32" s="37" t="s">
        <v>74</v>
      </c>
      <c r="C32" s="32"/>
      <c r="D32" s="33"/>
      <c r="E32" s="84"/>
      <c r="F32" s="35"/>
      <c r="G32" s="15"/>
    </row>
    <row r="33" spans="1:7">
      <c r="A33" s="36" t="s">
        <v>237</v>
      </c>
      <c r="B33" s="37" t="s">
        <v>78</v>
      </c>
      <c r="C33" s="32"/>
      <c r="D33" s="33"/>
      <c r="E33" s="34"/>
      <c r="F33" s="35"/>
      <c r="G33" s="15"/>
    </row>
    <row r="34" spans="1:7">
      <c r="A34" s="36" t="s">
        <v>238</v>
      </c>
      <c r="B34" s="37" t="s">
        <v>218</v>
      </c>
      <c r="C34" s="32"/>
      <c r="D34" s="33"/>
      <c r="E34" s="34"/>
      <c r="F34" s="35"/>
      <c r="G34" s="15"/>
    </row>
    <row r="35" ht="24" spans="1:7">
      <c r="A35" s="36" t="s">
        <v>239</v>
      </c>
      <c r="B35" s="37" t="s">
        <v>219</v>
      </c>
      <c r="C35" s="32"/>
      <c r="D35" s="33"/>
      <c r="E35" s="59"/>
      <c r="F35" s="35"/>
      <c r="G35" s="15"/>
    </row>
    <row r="36" spans="1:7">
      <c r="A36" s="30">
        <v>2</v>
      </c>
      <c r="B36" s="39" t="s">
        <v>84</v>
      </c>
      <c r="C36" s="32"/>
      <c r="D36" s="33"/>
      <c r="E36" s="34"/>
      <c r="F36" s="35"/>
      <c r="G36" s="15"/>
    </row>
    <row r="37" spans="1:7">
      <c r="A37" s="23" t="s">
        <v>86</v>
      </c>
      <c r="B37" s="40" t="s">
        <v>87</v>
      </c>
      <c r="C37" s="25"/>
      <c r="D37" s="26"/>
      <c r="E37" s="27"/>
      <c r="F37" s="28"/>
      <c r="G37" s="29"/>
    </row>
    <row r="38" spans="1:7">
      <c r="A38" s="30">
        <v>1</v>
      </c>
      <c r="B38" s="39" t="s">
        <v>89</v>
      </c>
      <c r="C38" s="32"/>
      <c r="D38" s="33"/>
      <c r="E38" s="34"/>
      <c r="F38" s="35"/>
      <c r="G38" s="15"/>
    </row>
    <row r="39" spans="1:7">
      <c r="A39" s="30">
        <v>2</v>
      </c>
      <c r="B39" s="39" t="s">
        <v>91</v>
      </c>
      <c r="C39" s="32"/>
      <c r="D39" s="33"/>
      <c r="E39" s="34"/>
      <c r="F39" s="35"/>
      <c r="G39" s="15"/>
    </row>
    <row r="40" spans="1:7">
      <c r="A40" s="30">
        <v>3</v>
      </c>
      <c r="B40" s="39" t="s">
        <v>94</v>
      </c>
      <c r="C40" s="32"/>
      <c r="D40" s="33"/>
      <c r="E40" s="34"/>
      <c r="F40" s="35"/>
      <c r="G40" s="15"/>
    </row>
    <row r="41" spans="1:7">
      <c r="A41" s="30">
        <v>4</v>
      </c>
      <c r="B41" s="39" t="s">
        <v>96</v>
      </c>
      <c r="C41" s="32"/>
      <c r="D41" s="33"/>
      <c r="E41" s="34"/>
      <c r="F41" s="35"/>
      <c r="G41" s="15"/>
    </row>
    <row r="42" spans="1:7">
      <c r="A42" s="23" t="s">
        <v>98</v>
      </c>
      <c r="B42" s="40" t="s">
        <v>99</v>
      </c>
      <c r="C42" s="25"/>
      <c r="D42" s="25"/>
      <c r="E42" s="25"/>
      <c r="F42" s="25"/>
      <c r="G42" s="29"/>
    </row>
    <row r="43" spans="1:7">
      <c r="A43" s="30">
        <v>1</v>
      </c>
      <c r="B43" s="37" t="s">
        <v>101</v>
      </c>
      <c r="C43" s="32"/>
      <c r="D43" s="80"/>
      <c r="E43" s="80"/>
      <c r="F43" s="35"/>
      <c r="G43" s="15"/>
    </row>
    <row r="44" spans="1:7">
      <c r="A44" s="30">
        <v>2</v>
      </c>
      <c r="B44" s="37" t="s">
        <v>104</v>
      </c>
      <c r="C44" s="32"/>
      <c r="D44" s="33"/>
      <c r="E44" s="34"/>
      <c r="F44" s="35"/>
      <c r="G44" s="15"/>
    </row>
    <row r="45" spans="1:7">
      <c r="A45" s="30">
        <v>3</v>
      </c>
      <c r="B45" s="37" t="s">
        <v>107</v>
      </c>
      <c r="C45" s="32"/>
      <c r="D45" s="33"/>
      <c r="E45" s="34"/>
      <c r="F45" s="35"/>
      <c r="G45" s="15"/>
    </row>
    <row r="46" spans="1:7">
      <c r="A46" s="30">
        <v>4</v>
      </c>
      <c r="B46" s="37" t="s">
        <v>109</v>
      </c>
      <c r="C46" s="32"/>
      <c r="D46" s="33"/>
      <c r="E46" s="34"/>
      <c r="F46" s="35"/>
      <c r="G46" s="15"/>
    </row>
    <row r="47" spans="1:7">
      <c r="A47" s="30">
        <v>5</v>
      </c>
      <c r="B47" s="37" t="s">
        <v>113</v>
      </c>
      <c r="C47" s="32"/>
      <c r="D47" s="33"/>
      <c r="E47" s="34"/>
      <c r="F47" s="35"/>
      <c r="G47" s="15"/>
    </row>
    <row r="48" spans="1:7">
      <c r="A48" s="30">
        <v>6</v>
      </c>
      <c r="B48" s="37" t="s">
        <v>115</v>
      </c>
      <c r="C48" s="32"/>
      <c r="D48" s="33"/>
      <c r="E48" s="34"/>
      <c r="F48" s="35"/>
      <c r="G48" s="15"/>
    </row>
    <row r="49" spans="1:7">
      <c r="A49" s="23" t="s">
        <v>111</v>
      </c>
      <c r="B49" s="40" t="s">
        <v>115</v>
      </c>
      <c r="C49" s="25"/>
      <c r="D49" s="80"/>
      <c r="E49" s="80"/>
      <c r="F49" s="85"/>
      <c r="G49" s="29"/>
    </row>
    <row r="50" spans="1:7">
      <c r="A50" s="16" t="s">
        <v>117</v>
      </c>
      <c r="B50" s="17" t="s">
        <v>118</v>
      </c>
      <c r="C50" s="18"/>
      <c r="D50" s="19"/>
      <c r="E50" s="20"/>
      <c r="F50" s="21"/>
      <c r="G50" s="22"/>
    </row>
    <row r="51" spans="1:7">
      <c r="A51" s="41" t="s">
        <v>13</v>
      </c>
      <c r="B51" s="38" t="s">
        <v>120</v>
      </c>
      <c r="C51" s="42"/>
      <c r="D51" s="43"/>
      <c r="E51" s="44"/>
      <c r="F51" s="45"/>
      <c r="G51" s="46"/>
    </row>
    <row r="52" spans="1:7">
      <c r="A52" s="30">
        <v>1</v>
      </c>
      <c r="B52" s="37" t="s">
        <v>122</v>
      </c>
      <c r="C52" s="32"/>
      <c r="D52" s="33"/>
      <c r="E52" s="34"/>
      <c r="F52" s="35"/>
      <c r="G52" s="15"/>
    </row>
    <row r="53" spans="1:7">
      <c r="A53" s="30">
        <v>2</v>
      </c>
      <c r="B53" s="37" t="s">
        <v>220</v>
      </c>
      <c r="C53" s="32"/>
      <c r="D53" s="33"/>
      <c r="E53" s="34"/>
      <c r="F53" s="35"/>
      <c r="G53" s="15"/>
    </row>
    <row r="54" spans="1:7">
      <c r="A54" s="23" t="s">
        <v>42</v>
      </c>
      <c r="B54" s="38" t="s">
        <v>221</v>
      </c>
      <c r="C54" s="25"/>
      <c r="D54" s="26"/>
      <c r="E54" s="27"/>
      <c r="F54" s="28"/>
      <c r="G54" s="29"/>
    </row>
    <row r="55" spans="1:7">
      <c r="A55" s="30">
        <v>1</v>
      </c>
      <c r="B55" s="37" t="s">
        <v>131</v>
      </c>
      <c r="C55" s="32"/>
      <c r="D55" s="33"/>
      <c r="E55" s="34"/>
      <c r="F55" s="35"/>
      <c r="G55" s="15"/>
    </row>
    <row r="56" spans="1:7">
      <c r="A56" s="30">
        <v>2</v>
      </c>
      <c r="B56" s="37" t="s">
        <v>133</v>
      </c>
      <c r="C56" s="32"/>
      <c r="D56" s="33"/>
      <c r="E56" s="34"/>
      <c r="F56" s="35"/>
      <c r="G56" s="15"/>
    </row>
    <row r="57" spans="1:7">
      <c r="A57" s="23" t="s">
        <v>56</v>
      </c>
      <c r="B57" s="38" t="s">
        <v>135</v>
      </c>
      <c r="C57" s="25"/>
      <c r="D57" s="26"/>
      <c r="E57" s="27"/>
      <c r="F57" s="28"/>
      <c r="G57" s="29"/>
    </row>
    <row r="58" spans="1:7">
      <c r="A58" s="30">
        <v>1</v>
      </c>
      <c r="B58" s="37" t="s">
        <v>137</v>
      </c>
      <c r="C58" s="32"/>
      <c r="D58" s="33"/>
      <c r="E58" s="34"/>
      <c r="F58" s="35"/>
      <c r="G58" s="15"/>
    </row>
    <row r="59" spans="1:7">
      <c r="A59" s="30">
        <v>2</v>
      </c>
      <c r="B59" s="39" t="s">
        <v>222</v>
      </c>
      <c r="C59" s="32"/>
      <c r="D59" s="33"/>
      <c r="E59" s="34"/>
      <c r="F59" s="35"/>
      <c r="G59" s="15"/>
    </row>
    <row r="60" spans="1:7">
      <c r="A60" s="23" t="s">
        <v>86</v>
      </c>
      <c r="B60" s="40" t="s">
        <v>141</v>
      </c>
      <c r="C60" s="25"/>
      <c r="D60" s="26"/>
      <c r="E60" s="27"/>
      <c r="F60" s="28"/>
      <c r="G60" s="29"/>
    </row>
    <row r="61" spans="1:7">
      <c r="A61" s="30">
        <v>1</v>
      </c>
      <c r="B61" s="39" t="s">
        <v>143</v>
      </c>
      <c r="C61" s="32"/>
      <c r="D61" s="33"/>
      <c r="E61" s="34"/>
      <c r="F61" s="35"/>
      <c r="G61" s="15"/>
    </row>
    <row r="62" spans="1:7">
      <c r="A62" s="30">
        <v>2</v>
      </c>
      <c r="B62" s="39" t="s">
        <v>145</v>
      </c>
      <c r="C62" s="32"/>
      <c r="D62" s="33"/>
      <c r="E62" s="34"/>
      <c r="F62" s="35"/>
      <c r="G62" s="15"/>
    </row>
    <row r="63" spans="1:7">
      <c r="A63" s="30">
        <v>3</v>
      </c>
      <c r="B63" s="39" t="s">
        <v>147</v>
      </c>
      <c r="C63" s="32"/>
      <c r="D63" s="33"/>
      <c r="E63" s="34"/>
      <c r="F63" s="35"/>
      <c r="G63" s="15"/>
    </row>
    <row r="64" spans="1:7">
      <c r="A64" s="23" t="s">
        <v>241</v>
      </c>
      <c r="B64" s="40" t="s">
        <v>151</v>
      </c>
      <c r="C64" s="25"/>
      <c r="D64" s="26"/>
      <c r="E64" s="27"/>
      <c r="F64" s="28"/>
      <c r="G64" s="29"/>
    </row>
    <row r="65" spans="1:7">
      <c r="A65" s="30">
        <v>1</v>
      </c>
      <c r="B65" s="40" t="s">
        <v>151</v>
      </c>
      <c r="C65" s="32"/>
      <c r="D65" s="33"/>
      <c r="E65" s="34"/>
      <c r="F65" s="35"/>
      <c r="G65" s="15"/>
    </row>
    <row r="66" spans="1:7">
      <c r="A66" s="16" t="s">
        <v>153</v>
      </c>
      <c r="B66" s="17" t="s">
        <v>154</v>
      </c>
      <c r="C66" s="18"/>
      <c r="D66" s="18"/>
      <c r="E66" s="18"/>
      <c r="F66" s="18"/>
      <c r="G66" s="22"/>
    </row>
    <row r="67" spans="1:7">
      <c r="A67" s="41" t="s">
        <v>13</v>
      </c>
      <c r="B67" s="50" t="s">
        <v>223</v>
      </c>
      <c r="C67" s="25"/>
      <c r="D67" s="26"/>
      <c r="E67" s="86"/>
      <c r="F67" s="83"/>
      <c r="G67" s="46"/>
    </row>
    <row r="68" spans="1:7">
      <c r="A68" s="30">
        <v>1</v>
      </c>
      <c r="B68" s="39" t="s">
        <v>17</v>
      </c>
      <c r="C68" s="32"/>
      <c r="D68" s="33"/>
      <c r="E68" s="52"/>
      <c r="F68" s="35"/>
      <c r="G68" s="15"/>
    </row>
    <row r="69" spans="1:7">
      <c r="A69" s="30">
        <v>2</v>
      </c>
      <c r="B69" s="53" t="s">
        <v>224</v>
      </c>
      <c r="C69" s="32"/>
      <c r="D69" s="33"/>
      <c r="E69" s="84"/>
      <c r="F69" s="35"/>
      <c r="G69" s="15"/>
    </row>
    <row r="70" spans="1:7">
      <c r="A70" s="30">
        <v>3</v>
      </c>
      <c r="B70" s="37" t="s">
        <v>23</v>
      </c>
      <c r="C70" s="32"/>
      <c r="D70" s="33"/>
      <c r="E70" s="52"/>
      <c r="F70" s="35"/>
      <c r="G70" s="15"/>
    </row>
    <row r="71" spans="1:7">
      <c r="A71" s="30">
        <v>4</v>
      </c>
      <c r="B71" s="37" t="s">
        <v>26</v>
      </c>
      <c r="C71" s="32"/>
      <c r="D71" s="33"/>
      <c r="E71" s="59"/>
      <c r="F71" s="35"/>
      <c r="G71" s="15"/>
    </row>
    <row r="72" ht="36" spans="1:7">
      <c r="A72" s="30">
        <v>5</v>
      </c>
      <c r="B72" s="54" t="s">
        <v>225</v>
      </c>
      <c r="C72" s="32"/>
      <c r="D72" s="33"/>
      <c r="E72" s="84"/>
      <c r="F72" s="35"/>
      <c r="G72" s="15"/>
    </row>
    <row r="73" ht="36" spans="1:7">
      <c r="A73" s="30">
        <v>6</v>
      </c>
      <c r="B73" s="37" t="s">
        <v>226</v>
      </c>
      <c r="C73" s="32"/>
      <c r="D73" s="33"/>
      <c r="E73" s="52"/>
      <c r="F73" s="35"/>
      <c r="G73" s="15"/>
    </row>
    <row r="74" ht="48" spans="1:7">
      <c r="A74" s="30">
        <v>7</v>
      </c>
      <c r="B74" s="37" t="s">
        <v>227</v>
      </c>
      <c r="C74" s="32"/>
      <c r="D74" s="33"/>
      <c r="E74" s="52"/>
      <c r="F74" s="35"/>
      <c r="G74" s="15"/>
    </row>
    <row r="75" spans="1:7">
      <c r="A75" s="30">
        <v>8</v>
      </c>
      <c r="B75" s="39" t="s">
        <v>36</v>
      </c>
      <c r="C75" s="32"/>
      <c r="D75" s="33"/>
      <c r="E75" s="52"/>
      <c r="F75" s="35"/>
      <c r="G75" s="15"/>
    </row>
    <row r="76" spans="1:7">
      <c r="A76" s="30">
        <v>9</v>
      </c>
      <c r="B76" s="39" t="s">
        <v>115</v>
      </c>
      <c r="C76" s="32"/>
      <c r="D76" s="33"/>
      <c r="E76" s="52"/>
      <c r="F76" s="35"/>
      <c r="G76" s="15"/>
    </row>
    <row r="77" ht="24" spans="1:7">
      <c r="A77" s="55" t="s">
        <v>42</v>
      </c>
      <c r="B77" s="50" t="s">
        <v>43</v>
      </c>
      <c r="C77" s="25"/>
      <c r="D77" s="87"/>
      <c r="E77" s="87"/>
      <c r="F77" s="83"/>
      <c r="G77" s="88"/>
    </row>
    <row r="78" ht="24" spans="1:7">
      <c r="A78" s="30">
        <v>1</v>
      </c>
      <c r="B78" s="37" t="s">
        <v>46</v>
      </c>
      <c r="C78" s="32"/>
      <c r="D78" s="33"/>
      <c r="E78" s="52"/>
      <c r="F78" s="35"/>
      <c r="G78" s="15"/>
    </row>
    <row r="79" spans="1:7">
      <c r="A79" s="30">
        <v>2</v>
      </c>
      <c r="B79" s="37" t="s">
        <v>48</v>
      </c>
      <c r="C79" s="32"/>
      <c r="D79" s="33"/>
      <c r="E79" s="59"/>
      <c r="F79" s="35"/>
      <c r="G79" s="15"/>
    </row>
    <row r="80" spans="1:7">
      <c r="A80" s="30">
        <v>3</v>
      </c>
      <c r="B80" s="37" t="s">
        <v>51</v>
      </c>
      <c r="C80" s="32"/>
      <c r="D80" s="33"/>
      <c r="E80" s="89"/>
      <c r="F80" s="35"/>
      <c r="G80" s="15"/>
    </row>
    <row r="81" spans="1:7">
      <c r="A81" s="30">
        <v>4</v>
      </c>
      <c r="B81" s="37" t="s">
        <v>54</v>
      </c>
      <c r="C81" s="32"/>
      <c r="D81" s="80"/>
      <c r="E81" s="90"/>
      <c r="F81" s="35"/>
      <c r="G81" s="15"/>
    </row>
    <row r="82" ht="24" spans="1:7">
      <c r="A82" s="55" t="s">
        <v>56</v>
      </c>
      <c r="B82" s="50" t="s">
        <v>57</v>
      </c>
      <c r="C82" s="50"/>
      <c r="D82" s="50"/>
      <c r="E82" s="50"/>
      <c r="F82" s="50"/>
      <c r="G82" s="91"/>
    </row>
    <row r="83" spans="1:7">
      <c r="A83" s="30">
        <v>1</v>
      </c>
      <c r="B83" s="54" t="s">
        <v>59</v>
      </c>
      <c r="C83" s="32"/>
      <c r="D83" s="33"/>
      <c r="E83" s="52"/>
      <c r="F83" s="35"/>
      <c r="G83" s="15"/>
    </row>
    <row r="84" spans="1:7">
      <c r="A84" s="30">
        <v>2</v>
      </c>
      <c r="B84" s="37" t="s">
        <v>61</v>
      </c>
      <c r="C84" s="32"/>
      <c r="D84" s="33"/>
      <c r="E84" s="52"/>
      <c r="F84" s="35"/>
      <c r="G84" s="15"/>
    </row>
    <row r="85" ht="24" spans="1:7">
      <c r="A85" s="30">
        <v>3</v>
      </c>
      <c r="B85" s="37" t="s">
        <v>64</v>
      </c>
      <c r="C85" s="32"/>
      <c r="D85" s="33"/>
      <c r="E85" s="52"/>
      <c r="F85" s="35"/>
      <c r="G85" s="15"/>
    </row>
    <row r="86" spans="1:7">
      <c r="A86" s="30">
        <v>4</v>
      </c>
      <c r="B86" s="37" t="s">
        <v>228</v>
      </c>
      <c r="C86" s="32"/>
      <c r="D86" s="33"/>
      <c r="E86" s="52"/>
      <c r="F86" s="35"/>
      <c r="G86" s="15"/>
    </row>
    <row r="87" ht="24" spans="1:7">
      <c r="A87" s="30">
        <v>5</v>
      </c>
      <c r="B87" s="37" t="s">
        <v>68</v>
      </c>
      <c r="C87" s="32"/>
      <c r="D87" s="33"/>
      <c r="E87" s="52"/>
      <c r="F87" s="35"/>
      <c r="G87" s="15"/>
    </row>
    <row r="88" ht="36" spans="1:7">
      <c r="A88" s="30">
        <v>6</v>
      </c>
      <c r="B88" s="37" t="s">
        <v>229</v>
      </c>
      <c r="C88" s="11"/>
      <c r="D88" s="12"/>
      <c r="E88" s="56"/>
      <c r="F88" s="14"/>
      <c r="G88" s="15"/>
    </row>
    <row r="89" spans="1:7">
      <c r="A89" s="16" t="s">
        <v>72</v>
      </c>
      <c r="B89" s="17" t="s">
        <v>73</v>
      </c>
      <c r="C89" s="18"/>
      <c r="D89" s="19"/>
      <c r="E89" s="47"/>
      <c r="F89" s="92"/>
      <c r="G89" s="22"/>
    </row>
    <row r="90" spans="1:7">
      <c r="A90" s="41" t="s">
        <v>13</v>
      </c>
      <c r="B90" s="50" t="s">
        <v>73</v>
      </c>
      <c r="C90" s="42"/>
      <c r="D90" s="43"/>
      <c r="E90" s="51"/>
      <c r="F90" s="93"/>
      <c r="G90" s="46"/>
    </row>
    <row r="91" spans="1:7">
      <c r="A91" s="30">
        <v>1</v>
      </c>
      <c r="B91" s="37" t="s">
        <v>75</v>
      </c>
      <c r="C91" s="32"/>
      <c r="D91" s="33"/>
      <c r="E91" s="52"/>
      <c r="F91" s="35"/>
      <c r="G91" s="15"/>
    </row>
    <row r="92" ht="24" spans="1:7">
      <c r="A92" s="30">
        <v>2</v>
      </c>
      <c r="B92" s="37" t="s">
        <v>77</v>
      </c>
      <c r="C92" s="32"/>
      <c r="D92" s="33"/>
      <c r="E92" s="52"/>
      <c r="F92" s="35"/>
      <c r="G92" s="15"/>
    </row>
    <row r="93" spans="1:7">
      <c r="A93" s="30">
        <v>3</v>
      </c>
      <c r="B93" s="39" t="s">
        <v>230</v>
      </c>
      <c r="C93" s="11"/>
      <c r="D93" s="12"/>
      <c r="E93" s="56"/>
      <c r="F93" s="14"/>
      <c r="G93" s="15"/>
    </row>
    <row r="94" spans="1:7">
      <c r="A94" s="16" t="s">
        <v>82</v>
      </c>
      <c r="B94" s="17" t="s">
        <v>83</v>
      </c>
      <c r="C94" s="18"/>
      <c r="D94" s="18"/>
      <c r="E94" s="18"/>
      <c r="F94" s="18"/>
      <c r="G94" s="22"/>
    </row>
    <row r="95" ht="24" spans="1:7">
      <c r="A95" s="55" t="s">
        <v>13</v>
      </c>
      <c r="B95" s="50" t="s">
        <v>85</v>
      </c>
      <c r="C95" s="50"/>
      <c r="D95" s="50"/>
      <c r="E95" s="50"/>
      <c r="F95" s="50"/>
      <c r="G95" s="91"/>
    </row>
    <row r="96" spans="1:7">
      <c r="A96" s="30">
        <v>1</v>
      </c>
      <c r="B96" s="94" t="s">
        <v>88</v>
      </c>
      <c r="C96" s="32"/>
      <c r="D96" s="33"/>
      <c r="E96" s="52"/>
      <c r="F96" s="35"/>
      <c r="G96" s="15"/>
    </row>
    <row r="97" ht="24" spans="1:7">
      <c r="A97" s="55" t="s">
        <v>42</v>
      </c>
      <c r="B97" s="50" t="s">
        <v>90</v>
      </c>
      <c r="C97" s="55"/>
      <c r="D97" s="55"/>
      <c r="E97" s="55"/>
      <c r="F97" s="55"/>
      <c r="G97" s="88"/>
    </row>
    <row r="98" spans="1:7">
      <c r="A98" s="30">
        <v>1</v>
      </c>
      <c r="B98" s="37" t="s">
        <v>231</v>
      </c>
      <c r="C98" s="32"/>
      <c r="D98" s="80"/>
      <c r="E98" s="80"/>
      <c r="F98" s="35"/>
      <c r="G98" s="15"/>
    </row>
    <row r="99" spans="1:7">
      <c r="A99" s="30">
        <v>2</v>
      </c>
      <c r="B99" s="37" t="s">
        <v>232</v>
      </c>
      <c r="C99" s="32"/>
      <c r="D99" s="33"/>
      <c r="E99" s="52"/>
      <c r="F99" s="35"/>
      <c r="G99" s="15"/>
    </row>
    <row r="100" spans="1:7">
      <c r="A100" s="30">
        <v>3</v>
      </c>
      <c r="B100" s="37" t="s">
        <v>97</v>
      </c>
      <c r="C100" s="32"/>
      <c r="D100" s="33"/>
      <c r="E100" s="52"/>
      <c r="F100" s="35"/>
      <c r="G100" s="15"/>
    </row>
    <row r="101" ht="24" spans="1:7">
      <c r="A101" s="55" t="s">
        <v>56</v>
      </c>
      <c r="B101" s="50" t="s">
        <v>100</v>
      </c>
      <c r="C101" s="50"/>
      <c r="D101" s="50"/>
      <c r="E101" s="50"/>
      <c r="F101" s="50"/>
      <c r="G101" s="91"/>
    </row>
    <row r="102" spans="1:7">
      <c r="A102" s="30">
        <v>1</v>
      </c>
      <c r="B102" s="37" t="s">
        <v>103</v>
      </c>
      <c r="C102" s="32"/>
      <c r="D102" s="33"/>
      <c r="E102" s="52"/>
      <c r="F102" s="35"/>
      <c r="G102" s="15"/>
    </row>
    <row r="103" spans="1:7">
      <c r="A103" s="30">
        <v>2</v>
      </c>
      <c r="B103" s="37" t="s">
        <v>106</v>
      </c>
      <c r="C103" s="32"/>
      <c r="D103" s="33"/>
      <c r="E103" s="52"/>
      <c r="F103" s="35"/>
      <c r="G103" s="15"/>
    </row>
    <row r="104" spans="1:7">
      <c r="A104" s="30">
        <v>3</v>
      </c>
      <c r="B104" s="37" t="s">
        <v>108</v>
      </c>
      <c r="C104" s="32"/>
      <c r="D104" s="33"/>
      <c r="E104" s="52"/>
      <c r="F104" s="35"/>
      <c r="G104" s="15"/>
    </row>
    <row r="105" spans="1:7">
      <c r="A105" s="30">
        <v>4</v>
      </c>
      <c r="B105" s="37" t="s">
        <v>110</v>
      </c>
      <c r="C105" s="32"/>
      <c r="D105" s="33"/>
      <c r="E105" s="52"/>
      <c r="F105" s="35"/>
      <c r="G105" s="15"/>
    </row>
    <row r="106" spans="1:7">
      <c r="A106" s="30">
        <v>5</v>
      </c>
      <c r="B106" s="37" t="s">
        <v>112</v>
      </c>
      <c r="C106" s="32"/>
      <c r="D106" s="33"/>
      <c r="E106" s="52"/>
      <c r="F106" s="35"/>
      <c r="G106" s="15"/>
    </row>
    <row r="107" ht="24" spans="1:7">
      <c r="A107" s="30">
        <v>6</v>
      </c>
      <c r="B107" s="37" t="s">
        <v>114</v>
      </c>
      <c r="C107" s="32"/>
      <c r="D107" s="33"/>
      <c r="E107" s="52"/>
      <c r="F107" s="35"/>
      <c r="G107" s="15"/>
    </row>
    <row r="108" ht="24" spans="1:7">
      <c r="A108" s="55" t="s">
        <v>86</v>
      </c>
      <c r="B108" s="50" t="s">
        <v>116</v>
      </c>
      <c r="C108" s="50"/>
      <c r="D108" s="50"/>
      <c r="E108" s="50"/>
      <c r="F108" s="50"/>
      <c r="G108" s="91"/>
    </row>
    <row r="109" spans="1:7">
      <c r="A109" s="30">
        <v>1</v>
      </c>
      <c r="B109" s="37" t="s">
        <v>119</v>
      </c>
      <c r="C109" s="32"/>
      <c r="D109" s="33"/>
      <c r="E109" s="52"/>
      <c r="F109" s="35"/>
      <c r="G109" s="15"/>
    </row>
    <row r="110" spans="1:7">
      <c r="A110" s="30">
        <v>2</v>
      </c>
      <c r="B110" s="37" t="s">
        <v>121</v>
      </c>
      <c r="C110" s="32"/>
      <c r="D110" s="33"/>
      <c r="E110" s="52"/>
      <c r="F110" s="35"/>
      <c r="G110" s="15"/>
    </row>
    <row r="111" spans="1:7">
      <c r="A111" s="30">
        <v>3</v>
      </c>
      <c r="B111" s="37" t="s">
        <v>123</v>
      </c>
      <c r="C111" s="32"/>
      <c r="D111" s="33"/>
      <c r="E111" s="52"/>
      <c r="F111" s="35"/>
      <c r="G111" s="15"/>
    </row>
    <row r="112" spans="1:7">
      <c r="A112" s="30">
        <v>4</v>
      </c>
      <c r="B112" s="37" t="s">
        <v>125</v>
      </c>
      <c r="C112" s="32"/>
      <c r="D112" s="33"/>
      <c r="E112" s="52"/>
      <c r="F112" s="35"/>
      <c r="G112" s="15"/>
    </row>
    <row r="113" spans="1:7">
      <c r="A113" s="30">
        <v>5</v>
      </c>
      <c r="B113" s="37" t="s">
        <v>127</v>
      </c>
      <c r="C113" s="32"/>
      <c r="D113" s="33"/>
      <c r="E113" s="52"/>
      <c r="F113" s="35"/>
      <c r="G113" s="15"/>
    </row>
    <row r="114" spans="1:7">
      <c r="A114" s="16" t="s">
        <v>129</v>
      </c>
      <c r="B114" s="17" t="s">
        <v>130</v>
      </c>
      <c r="C114" s="18"/>
      <c r="D114" s="19"/>
      <c r="E114" s="58"/>
      <c r="F114" s="21"/>
      <c r="G114" s="22"/>
    </row>
    <row r="115" ht="24" spans="1:7">
      <c r="A115" s="55" t="s">
        <v>13</v>
      </c>
      <c r="B115" s="50" t="s">
        <v>132</v>
      </c>
      <c r="C115" s="50"/>
      <c r="D115" s="50"/>
      <c r="E115" s="50"/>
      <c r="F115" s="50"/>
      <c r="G115" s="91"/>
    </row>
    <row r="116" spans="1:7">
      <c r="A116" s="30">
        <v>1</v>
      </c>
      <c r="B116" s="94" t="s">
        <v>134</v>
      </c>
      <c r="C116" s="32"/>
      <c r="D116" s="33"/>
      <c r="E116" s="59"/>
      <c r="F116" s="35"/>
      <c r="G116" s="15"/>
    </row>
    <row r="117" ht="24" spans="1:7">
      <c r="A117" s="30">
        <v>2</v>
      </c>
      <c r="B117" s="94" t="s">
        <v>136</v>
      </c>
      <c r="C117" s="32"/>
      <c r="D117" s="33"/>
      <c r="E117" s="59"/>
      <c r="F117" s="35"/>
      <c r="G117" s="15"/>
    </row>
    <row r="118" ht="24" spans="1:7">
      <c r="A118" s="55" t="s">
        <v>42</v>
      </c>
      <c r="B118" s="50" t="s">
        <v>138</v>
      </c>
      <c r="C118" s="50"/>
      <c r="D118" s="50"/>
      <c r="E118" s="50"/>
      <c r="F118" s="50"/>
      <c r="G118" s="91"/>
    </row>
    <row r="119" spans="1:7">
      <c r="A119" s="30">
        <v>1</v>
      </c>
      <c r="B119" s="94" t="s">
        <v>140</v>
      </c>
      <c r="C119" s="32"/>
      <c r="D119" s="33"/>
      <c r="E119" s="59"/>
      <c r="F119" s="35"/>
      <c r="G119" s="15"/>
    </row>
    <row r="120" ht="24" spans="1:7">
      <c r="A120" s="30">
        <v>2</v>
      </c>
      <c r="B120" s="94" t="s">
        <v>233</v>
      </c>
      <c r="C120" s="32"/>
      <c r="D120" s="33"/>
      <c r="E120" s="59"/>
      <c r="F120" s="35"/>
      <c r="G120" s="15"/>
    </row>
    <row r="121" spans="1:7">
      <c r="A121" s="30">
        <v>3</v>
      </c>
      <c r="B121" s="94" t="s">
        <v>144</v>
      </c>
      <c r="C121" s="32"/>
      <c r="D121" s="33"/>
      <c r="E121" s="59"/>
      <c r="F121" s="35"/>
      <c r="G121" s="15"/>
    </row>
    <row r="122" spans="1:7">
      <c r="A122" s="30">
        <v>4</v>
      </c>
      <c r="B122" s="94" t="s">
        <v>146</v>
      </c>
      <c r="C122" s="32"/>
      <c r="D122" s="33"/>
      <c r="E122" s="59"/>
      <c r="F122" s="35"/>
      <c r="G122" s="15"/>
    </row>
    <row r="123" spans="1:7">
      <c r="A123" s="16" t="s">
        <v>242</v>
      </c>
      <c r="B123" s="17" t="s">
        <v>149</v>
      </c>
      <c r="C123" s="18"/>
      <c r="D123" s="18"/>
      <c r="E123" s="18"/>
      <c r="F123" s="18"/>
      <c r="G123" s="22"/>
    </row>
    <row r="124" spans="1:7">
      <c r="A124" s="41" t="s">
        <v>13</v>
      </c>
      <c r="B124" s="50" t="s">
        <v>149</v>
      </c>
      <c r="C124" s="42"/>
      <c r="D124" s="42"/>
      <c r="E124" s="42"/>
      <c r="F124" s="42"/>
      <c r="G124" s="46"/>
    </row>
    <row r="125" spans="1:7">
      <c r="A125" s="60">
        <v>1</v>
      </c>
      <c r="B125" s="61" t="s">
        <v>149</v>
      </c>
      <c r="C125" s="62"/>
      <c r="D125" s="63"/>
      <c r="E125" s="64"/>
      <c r="F125" s="65"/>
      <c r="G125" s="66"/>
    </row>
    <row r="126" spans="1:7">
      <c r="A126" s="16" t="s">
        <v>152</v>
      </c>
      <c r="B126" s="17" t="s">
        <v>115</v>
      </c>
      <c r="C126" s="18"/>
      <c r="D126" s="18"/>
      <c r="E126" s="18"/>
      <c r="F126" s="18"/>
      <c r="G126" s="22"/>
    </row>
    <row r="127" spans="1:7">
      <c r="A127" s="41" t="s">
        <v>13</v>
      </c>
      <c r="B127" s="50" t="s">
        <v>115</v>
      </c>
      <c r="C127" s="42"/>
      <c r="D127" s="42"/>
      <c r="E127" s="42"/>
      <c r="F127" s="42"/>
      <c r="G127" s="46"/>
    </row>
    <row r="128" spans="1:7">
      <c r="A128" s="30">
        <v>1</v>
      </c>
      <c r="B128" s="94" t="s">
        <v>155</v>
      </c>
      <c r="C128" s="11"/>
      <c r="D128" s="12"/>
      <c r="E128" s="13"/>
      <c r="F128" s="12"/>
      <c r="G128" s="15"/>
    </row>
    <row r="129" spans="1:7">
      <c r="A129" s="30">
        <v>2</v>
      </c>
      <c r="B129" s="39" t="s">
        <v>156</v>
      </c>
      <c r="C129" s="9"/>
      <c r="D129" s="80"/>
      <c r="E129" s="80"/>
      <c r="F129" s="12"/>
      <c r="G129" s="95"/>
    </row>
    <row r="130" spans="1:7">
      <c r="A130" s="9">
        <v>3</v>
      </c>
      <c r="B130" s="39" t="s">
        <v>234</v>
      </c>
      <c r="C130" s="67"/>
      <c r="D130" s="68"/>
      <c r="E130" s="69"/>
      <c r="F130" s="68"/>
      <c r="G130" s="96"/>
    </row>
  </sheetData>
  <mergeCells count="7">
    <mergeCell ref="D3:E3"/>
    <mergeCell ref="F3:G3"/>
    <mergeCell ref="A5:B5"/>
    <mergeCell ref="A3:A4"/>
    <mergeCell ref="B3:B4"/>
    <mergeCell ref="C3:C4"/>
    <mergeCell ref="A1:G2"/>
  </mergeCells>
  <pageMargins left="0.708333333333333" right="0.472222222222222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9"/>
  <sheetViews>
    <sheetView workbookViewId="0">
      <selection activeCell="A1" sqref="A1:O1"/>
    </sheetView>
  </sheetViews>
  <sheetFormatPr defaultColWidth="9" defaultRowHeight="14.4"/>
  <cols>
    <col min="1" max="1" width="7.25" customWidth="1"/>
    <col min="2" max="2" width="27.3796296296296" customWidth="1"/>
    <col min="3" max="3" width="10" customWidth="1"/>
    <col min="4" max="4" width="6.62962962962963" customWidth="1"/>
    <col min="7" max="7" width="13.6296296296296" customWidth="1"/>
    <col min="9" max="9" width="7.87962962962963" customWidth="1"/>
    <col min="10" max="10" width="39.75" customWidth="1"/>
    <col min="11" max="11" width="10.3796296296296" customWidth="1"/>
    <col min="12" max="12" width="7.37962962962963" customWidth="1"/>
    <col min="15" max="15" width="18.3796296296296" customWidth="1"/>
  </cols>
  <sheetData>
    <row r="1" ht="32.1" customHeight="1" spans="1:15">
      <c r="A1" s="1" t="s">
        <v>243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2" t="s">
        <v>1</v>
      </c>
      <c r="B2" s="2" t="s">
        <v>2</v>
      </c>
      <c r="C2" s="2" t="s">
        <v>3</v>
      </c>
      <c r="D2" s="3" t="s">
        <v>4</v>
      </c>
      <c r="E2" s="4"/>
      <c r="F2" s="5" t="s">
        <v>5</v>
      </c>
      <c r="G2" s="6"/>
      <c r="I2" s="2" t="s">
        <v>1</v>
      </c>
      <c r="J2" s="2" t="s">
        <v>2</v>
      </c>
      <c r="K2" s="2" t="s">
        <v>3</v>
      </c>
      <c r="L2" s="3" t="s">
        <v>4</v>
      </c>
      <c r="M2" s="4"/>
      <c r="N2" s="3" t="s">
        <v>5</v>
      </c>
      <c r="O2" s="4"/>
    </row>
    <row r="3" ht="38.1" customHeight="1" spans="1:15">
      <c r="A3" s="2"/>
      <c r="B3" s="2"/>
      <c r="C3" s="7"/>
      <c r="D3" s="2" t="s">
        <v>8</v>
      </c>
      <c r="E3" s="8" t="s">
        <v>7</v>
      </c>
      <c r="F3" s="5" t="s">
        <v>9</v>
      </c>
      <c r="G3" s="6" t="s">
        <v>10</v>
      </c>
      <c r="I3" s="2"/>
      <c r="J3" s="2"/>
      <c r="K3" s="2"/>
      <c r="L3" s="2" t="s">
        <v>8</v>
      </c>
      <c r="M3" s="2" t="s">
        <v>7</v>
      </c>
      <c r="N3" s="5" t="s">
        <v>9</v>
      </c>
      <c r="O3" s="6" t="s">
        <v>10</v>
      </c>
    </row>
    <row r="4" spans="1:15">
      <c r="A4" s="9" t="s">
        <v>11</v>
      </c>
      <c r="B4" s="10"/>
      <c r="C4" s="11"/>
      <c r="D4" s="12"/>
      <c r="E4" s="13"/>
      <c r="F4" s="14"/>
      <c r="G4" s="15"/>
      <c r="I4" s="48"/>
      <c r="J4" s="48"/>
      <c r="K4" s="48"/>
      <c r="L4" s="49"/>
      <c r="M4" s="49"/>
      <c r="N4" s="49"/>
      <c r="O4" s="49"/>
    </row>
    <row r="5" spans="1:15">
      <c r="A5" s="16" t="s">
        <v>15</v>
      </c>
      <c r="B5" s="17" t="s">
        <v>16</v>
      </c>
      <c r="C5" s="18"/>
      <c r="D5" s="19"/>
      <c r="E5" s="20"/>
      <c r="F5" s="21"/>
      <c r="G5" s="22"/>
      <c r="I5" s="16" t="s">
        <v>153</v>
      </c>
      <c r="J5" s="17" t="s">
        <v>154</v>
      </c>
      <c r="K5" s="18"/>
      <c r="L5" s="19"/>
      <c r="M5" s="47"/>
      <c r="N5" s="21"/>
      <c r="O5" s="22"/>
    </row>
    <row r="6" spans="1:15">
      <c r="A6" s="23" t="s">
        <v>13</v>
      </c>
      <c r="B6" s="24" t="s">
        <v>18</v>
      </c>
      <c r="C6" s="25"/>
      <c r="D6" s="26"/>
      <c r="E6" s="27"/>
      <c r="F6" s="28"/>
      <c r="G6" s="29"/>
      <c r="I6" s="41" t="s">
        <v>13</v>
      </c>
      <c r="J6" s="50" t="s">
        <v>223</v>
      </c>
      <c r="K6" s="42"/>
      <c r="L6" s="43"/>
      <c r="M6" s="51"/>
      <c r="N6" s="45"/>
      <c r="O6" s="46"/>
    </row>
    <row r="7" spans="1:15">
      <c r="A7" s="30">
        <v>1</v>
      </c>
      <c r="B7" s="31" t="s">
        <v>190</v>
      </c>
      <c r="C7" s="32"/>
      <c r="D7" s="33"/>
      <c r="E7" s="34"/>
      <c r="F7" s="35"/>
      <c r="G7" s="15"/>
      <c r="I7" s="30">
        <v>1</v>
      </c>
      <c r="J7" s="39" t="s">
        <v>17</v>
      </c>
      <c r="K7" s="32"/>
      <c r="L7" s="33"/>
      <c r="M7" s="52"/>
      <c r="N7" s="35"/>
      <c r="O7" s="15"/>
    </row>
    <row r="8" spans="1:15">
      <c r="A8" s="36" t="s">
        <v>236</v>
      </c>
      <c r="B8" s="31" t="s">
        <v>192</v>
      </c>
      <c r="C8" s="32"/>
      <c r="D8" s="33"/>
      <c r="E8" s="34"/>
      <c r="F8" s="35"/>
      <c r="G8" s="15"/>
      <c r="I8" s="30">
        <v>2</v>
      </c>
      <c r="J8" s="53" t="s">
        <v>224</v>
      </c>
      <c r="K8" s="32"/>
      <c r="L8" s="33"/>
      <c r="M8" s="52"/>
      <c r="N8" s="35"/>
      <c r="O8" s="15"/>
    </row>
    <row r="9" ht="18" customHeight="1" spans="1:15">
      <c r="A9" s="36" t="s">
        <v>237</v>
      </c>
      <c r="B9" s="31" t="s">
        <v>193</v>
      </c>
      <c r="C9" s="32"/>
      <c r="D9" s="33"/>
      <c r="E9" s="34"/>
      <c r="F9" s="35"/>
      <c r="G9" s="15"/>
      <c r="I9" s="30">
        <v>3</v>
      </c>
      <c r="J9" s="37" t="s">
        <v>23</v>
      </c>
      <c r="K9" s="32"/>
      <c r="L9" s="33"/>
      <c r="M9" s="52"/>
      <c r="N9" s="35"/>
      <c r="O9" s="15"/>
    </row>
    <row r="10" ht="18" customHeight="1" spans="1:15">
      <c r="A10" s="30">
        <v>2</v>
      </c>
      <c r="B10" s="31" t="s">
        <v>194</v>
      </c>
      <c r="C10" s="32"/>
      <c r="D10" s="33"/>
      <c r="E10" s="34"/>
      <c r="F10" s="35"/>
      <c r="G10" s="15"/>
      <c r="I10" s="30">
        <v>4</v>
      </c>
      <c r="J10" s="37" t="s">
        <v>26</v>
      </c>
      <c r="K10" s="32"/>
      <c r="L10" s="33"/>
      <c r="M10" s="52"/>
      <c r="N10" s="35"/>
      <c r="O10" s="15"/>
    </row>
    <row r="11" ht="27" customHeight="1" spans="1:15">
      <c r="A11" s="36" t="s">
        <v>236</v>
      </c>
      <c r="B11" s="10" t="s">
        <v>32</v>
      </c>
      <c r="C11" s="32"/>
      <c r="D11" s="33"/>
      <c r="E11" s="34"/>
      <c r="F11" s="35"/>
      <c r="G11" s="15"/>
      <c r="I11" s="30">
        <v>5</v>
      </c>
      <c r="J11" s="54" t="s">
        <v>225</v>
      </c>
      <c r="K11" s="32"/>
      <c r="L11" s="33"/>
      <c r="M11" s="52"/>
      <c r="N11" s="35"/>
      <c r="O11" s="15"/>
    </row>
    <row r="12" ht="27" customHeight="1" spans="1:15">
      <c r="A12" s="36" t="s">
        <v>237</v>
      </c>
      <c r="B12" s="10" t="s">
        <v>195</v>
      </c>
      <c r="C12" s="32"/>
      <c r="D12" s="33"/>
      <c r="E12" s="34"/>
      <c r="F12" s="35"/>
      <c r="G12" s="15"/>
      <c r="I12" s="30">
        <v>6</v>
      </c>
      <c r="J12" s="37" t="s">
        <v>226</v>
      </c>
      <c r="K12" s="32"/>
      <c r="L12" s="33"/>
      <c r="M12" s="52"/>
      <c r="N12" s="35"/>
      <c r="O12" s="15"/>
    </row>
    <row r="13" ht="27" customHeight="1" spans="1:15">
      <c r="A13" s="36" t="s">
        <v>238</v>
      </c>
      <c r="B13" s="10" t="s">
        <v>35</v>
      </c>
      <c r="C13" s="32"/>
      <c r="D13" s="33"/>
      <c r="E13" s="34"/>
      <c r="F13" s="35"/>
      <c r="G13" s="15"/>
      <c r="I13" s="30">
        <v>7</v>
      </c>
      <c r="J13" s="37" t="s">
        <v>227</v>
      </c>
      <c r="K13" s="32"/>
      <c r="L13" s="33"/>
      <c r="M13" s="52"/>
      <c r="N13" s="35"/>
      <c r="O13" s="15"/>
    </row>
    <row r="14" ht="18" customHeight="1" spans="1:15">
      <c r="A14" s="36" t="s">
        <v>239</v>
      </c>
      <c r="B14" s="10" t="s">
        <v>196</v>
      </c>
      <c r="C14" s="32"/>
      <c r="D14" s="33"/>
      <c r="E14" s="34"/>
      <c r="F14" s="35"/>
      <c r="G14" s="15"/>
      <c r="I14" s="30">
        <v>8</v>
      </c>
      <c r="J14" s="39" t="s">
        <v>36</v>
      </c>
      <c r="K14" s="32"/>
      <c r="L14" s="33"/>
      <c r="M14" s="52"/>
      <c r="N14" s="35"/>
      <c r="O14" s="15"/>
    </row>
    <row r="15" ht="18" customHeight="1" spans="1:15">
      <c r="A15" s="30">
        <v>3</v>
      </c>
      <c r="B15" s="31" t="s">
        <v>50</v>
      </c>
      <c r="C15" s="32"/>
      <c r="D15" s="33"/>
      <c r="E15" s="34"/>
      <c r="F15" s="35"/>
      <c r="G15" s="15"/>
      <c r="I15" s="30">
        <v>9</v>
      </c>
      <c r="J15" s="39" t="s">
        <v>115</v>
      </c>
      <c r="K15" s="32"/>
      <c r="L15" s="33"/>
      <c r="M15" s="52"/>
      <c r="N15" s="35"/>
      <c r="O15" s="15"/>
    </row>
    <row r="16" ht="18" customHeight="1" spans="1:15">
      <c r="A16" s="30">
        <v>4</v>
      </c>
      <c r="B16" s="31" t="s">
        <v>53</v>
      </c>
      <c r="C16" s="32"/>
      <c r="D16" s="33"/>
      <c r="E16" s="34"/>
      <c r="F16" s="35"/>
      <c r="G16" s="15"/>
      <c r="I16" s="55" t="s">
        <v>42</v>
      </c>
      <c r="J16" s="50" t="s">
        <v>43</v>
      </c>
      <c r="K16" s="50"/>
      <c r="L16" s="50"/>
      <c r="M16" s="50"/>
      <c r="N16" s="50"/>
      <c r="O16" s="50"/>
    </row>
    <row r="17" ht="24" customHeight="1" spans="1:15">
      <c r="A17" s="36" t="s">
        <v>236</v>
      </c>
      <c r="B17" s="10" t="s">
        <v>197</v>
      </c>
      <c r="C17" s="32"/>
      <c r="D17" s="33"/>
      <c r="E17" s="34"/>
      <c r="F17" s="35"/>
      <c r="G17" s="15"/>
      <c r="I17" s="30">
        <v>1</v>
      </c>
      <c r="J17" s="37" t="s">
        <v>46</v>
      </c>
      <c r="K17" s="32"/>
      <c r="L17" s="33"/>
      <c r="M17" s="52"/>
      <c r="N17" s="35"/>
      <c r="O17" s="15"/>
    </row>
    <row r="18" ht="24" customHeight="1" spans="1:15">
      <c r="A18" s="36" t="s">
        <v>237</v>
      </c>
      <c r="B18" s="10" t="s">
        <v>198</v>
      </c>
      <c r="C18" s="32"/>
      <c r="D18" s="33"/>
      <c r="E18" s="34"/>
      <c r="F18" s="35"/>
      <c r="G18" s="15"/>
      <c r="I18" s="30">
        <v>2</v>
      </c>
      <c r="J18" s="37" t="s">
        <v>48</v>
      </c>
      <c r="K18" s="32"/>
      <c r="L18" s="33"/>
      <c r="M18" s="52"/>
      <c r="N18" s="35"/>
      <c r="O18" s="15"/>
    </row>
    <row r="19" ht="24" customHeight="1" spans="1:15">
      <c r="A19" s="36" t="s">
        <v>238</v>
      </c>
      <c r="B19" s="10" t="s">
        <v>199</v>
      </c>
      <c r="C19" s="32"/>
      <c r="D19" s="33"/>
      <c r="E19" s="34"/>
      <c r="F19" s="35"/>
      <c r="G19" s="15"/>
      <c r="I19" s="30">
        <v>3</v>
      </c>
      <c r="J19" s="37" t="s">
        <v>51</v>
      </c>
      <c r="K19" s="32"/>
      <c r="L19" s="33"/>
      <c r="M19" s="52"/>
      <c r="N19" s="35"/>
      <c r="O19" s="15"/>
    </row>
    <row r="20" ht="24" customHeight="1" spans="1:15">
      <c r="A20" s="36" t="s">
        <v>239</v>
      </c>
      <c r="B20" s="10" t="s">
        <v>44</v>
      </c>
      <c r="C20" s="32"/>
      <c r="D20" s="33"/>
      <c r="E20" s="34"/>
      <c r="F20" s="35"/>
      <c r="G20" s="15"/>
      <c r="I20" s="30">
        <v>4</v>
      </c>
      <c r="J20" s="37" t="s">
        <v>54</v>
      </c>
      <c r="K20" s="32"/>
      <c r="L20" s="33"/>
      <c r="M20" s="52"/>
      <c r="N20" s="35"/>
      <c r="O20" s="15"/>
    </row>
    <row r="21" spans="1:15">
      <c r="A21" s="30">
        <v>5</v>
      </c>
      <c r="B21" s="31" t="s">
        <v>55</v>
      </c>
      <c r="C21" s="32"/>
      <c r="D21" s="33"/>
      <c r="E21" s="34"/>
      <c r="F21" s="35"/>
      <c r="G21" s="15"/>
      <c r="I21" s="55" t="s">
        <v>56</v>
      </c>
      <c r="J21" s="50" t="s">
        <v>57</v>
      </c>
      <c r="K21" s="50"/>
      <c r="L21" s="50"/>
      <c r="M21" s="50"/>
      <c r="N21" s="50"/>
      <c r="O21" s="50"/>
    </row>
    <row r="22" ht="21.95" customHeight="1" spans="1:15">
      <c r="A22" s="30">
        <v>6</v>
      </c>
      <c r="B22" s="31" t="s">
        <v>200</v>
      </c>
      <c r="C22" s="32"/>
      <c r="D22" s="33"/>
      <c r="E22" s="34"/>
      <c r="F22" s="35"/>
      <c r="G22" s="15"/>
      <c r="I22" s="30">
        <v>1</v>
      </c>
      <c r="J22" s="54" t="s">
        <v>59</v>
      </c>
      <c r="K22" s="32"/>
      <c r="L22" s="33"/>
      <c r="M22" s="52"/>
      <c r="N22" s="35"/>
      <c r="O22" s="15"/>
    </row>
    <row r="23" ht="29.1" customHeight="1" spans="1:15">
      <c r="A23" s="30">
        <v>7</v>
      </c>
      <c r="B23" s="37" t="s">
        <v>201</v>
      </c>
      <c r="C23" s="32"/>
      <c r="D23" s="33"/>
      <c r="E23" s="34"/>
      <c r="F23" s="35"/>
      <c r="G23" s="15"/>
      <c r="I23" s="30">
        <v>2</v>
      </c>
      <c r="J23" s="37" t="s">
        <v>61</v>
      </c>
      <c r="K23" s="32"/>
      <c r="L23" s="33"/>
      <c r="M23" s="52"/>
      <c r="N23" s="35"/>
      <c r="O23" s="15"/>
    </row>
    <row r="24" ht="29.1" customHeight="1" spans="1:15">
      <c r="A24" s="23" t="s">
        <v>42</v>
      </c>
      <c r="B24" s="38" t="s">
        <v>60</v>
      </c>
      <c r="C24" s="25"/>
      <c r="D24" s="26"/>
      <c r="E24" s="27"/>
      <c r="F24" s="28"/>
      <c r="G24" s="29"/>
      <c r="I24" s="30">
        <v>3</v>
      </c>
      <c r="J24" s="37" t="s">
        <v>64</v>
      </c>
      <c r="K24" s="32"/>
      <c r="L24" s="33"/>
      <c r="M24" s="52"/>
      <c r="N24" s="35"/>
      <c r="O24" s="15"/>
    </row>
    <row r="25" ht="29.1" customHeight="1" spans="1:15">
      <c r="A25" s="30">
        <v>1</v>
      </c>
      <c r="B25" s="37" t="s">
        <v>62</v>
      </c>
      <c r="C25" s="32"/>
      <c r="D25" s="33"/>
      <c r="E25" s="34"/>
      <c r="F25" s="35"/>
      <c r="G25" s="15"/>
      <c r="I25" s="30">
        <v>4</v>
      </c>
      <c r="J25" s="37" t="s">
        <v>228</v>
      </c>
      <c r="K25" s="32"/>
      <c r="L25" s="33"/>
      <c r="M25" s="52"/>
      <c r="N25" s="35"/>
      <c r="O25" s="15"/>
    </row>
    <row r="26" ht="29.1" customHeight="1" spans="1:15">
      <c r="A26" s="30">
        <v>2</v>
      </c>
      <c r="B26" s="39" t="s">
        <v>65</v>
      </c>
      <c r="C26" s="32"/>
      <c r="D26" s="33"/>
      <c r="E26" s="34"/>
      <c r="F26" s="35"/>
      <c r="G26" s="15"/>
      <c r="I26" s="30">
        <v>5</v>
      </c>
      <c r="J26" s="37" t="s">
        <v>68</v>
      </c>
      <c r="K26" s="32"/>
      <c r="L26" s="33"/>
      <c r="M26" s="52"/>
      <c r="N26" s="35"/>
      <c r="O26" s="15"/>
    </row>
    <row r="27" ht="24" spans="1:15">
      <c r="A27" s="30">
        <v>3</v>
      </c>
      <c r="B27" s="37" t="s">
        <v>67</v>
      </c>
      <c r="C27" s="32"/>
      <c r="D27" s="33"/>
      <c r="E27" s="34"/>
      <c r="F27" s="35"/>
      <c r="G27" s="15"/>
      <c r="I27" s="30">
        <v>6</v>
      </c>
      <c r="J27" s="37" t="s">
        <v>229</v>
      </c>
      <c r="K27" s="11"/>
      <c r="L27" s="12"/>
      <c r="M27" s="56"/>
      <c r="N27" s="14"/>
      <c r="O27" s="15"/>
    </row>
    <row r="28" spans="1:15">
      <c r="A28" s="30">
        <v>4</v>
      </c>
      <c r="B28" s="37" t="s">
        <v>69</v>
      </c>
      <c r="C28" s="32"/>
      <c r="D28" s="33"/>
      <c r="E28" s="34"/>
      <c r="F28" s="35"/>
      <c r="G28" s="15"/>
      <c r="I28" s="16" t="s">
        <v>72</v>
      </c>
      <c r="J28" s="17" t="s">
        <v>73</v>
      </c>
      <c r="K28" s="18"/>
      <c r="L28" s="19"/>
      <c r="M28" s="47"/>
      <c r="N28" s="21"/>
      <c r="O28" s="22"/>
    </row>
    <row r="29" spans="1:15">
      <c r="A29" s="23" t="s">
        <v>56</v>
      </c>
      <c r="B29" s="38" t="s">
        <v>216</v>
      </c>
      <c r="C29" s="25"/>
      <c r="D29" s="26"/>
      <c r="E29" s="27"/>
      <c r="F29" s="28"/>
      <c r="G29" s="29"/>
      <c r="I29" s="41" t="s">
        <v>13</v>
      </c>
      <c r="J29" s="50" t="s">
        <v>73</v>
      </c>
      <c r="K29" s="42"/>
      <c r="L29" s="43"/>
      <c r="M29" s="51"/>
      <c r="N29" s="45"/>
      <c r="O29" s="46"/>
    </row>
    <row r="30" spans="1:15">
      <c r="A30" s="30">
        <v>1</v>
      </c>
      <c r="B30" s="37" t="s">
        <v>217</v>
      </c>
      <c r="C30" s="32"/>
      <c r="D30" s="33"/>
      <c r="E30" s="34"/>
      <c r="F30" s="35"/>
      <c r="G30" s="15"/>
      <c r="I30" s="30">
        <v>1</v>
      </c>
      <c r="J30" s="37" t="s">
        <v>75</v>
      </c>
      <c r="K30" s="32"/>
      <c r="L30" s="33"/>
      <c r="M30" s="52"/>
      <c r="N30" s="35"/>
      <c r="O30" s="15"/>
    </row>
    <row r="31" spans="1:15">
      <c r="A31" s="36" t="s">
        <v>236</v>
      </c>
      <c r="B31" s="37" t="s">
        <v>74</v>
      </c>
      <c r="C31" s="32"/>
      <c r="D31" s="33"/>
      <c r="E31" s="34"/>
      <c r="F31" s="35"/>
      <c r="G31" s="15"/>
      <c r="I31" s="30">
        <v>2</v>
      </c>
      <c r="J31" s="37" t="s">
        <v>77</v>
      </c>
      <c r="K31" s="32"/>
      <c r="L31" s="33"/>
      <c r="M31" s="52"/>
      <c r="N31" s="35"/>
      <c r="O31" s="15"/>
    </row>
    <row r="32" spans="1:15">
      <c r="A32" s="36" t="s">
        <v>237</v>
      </c>
      <c r="B32" s="37" t="s">
        <v>78</v>
      </c>
      <c r="C32" s="32"/>
      <c r="D32" s="33"/>
      <c r="E32" s="34"/>
      <c r="F32" s="35"/>
      <c r="G32" s="15"/>
      <c r="I32" s="30">
        <v>3</v>
      </c>
      <c r="J32" s="39" t="s">
        <v>230</v>
      </c>
      <c r="K32" s="11"/>
      <c r="L32" s="12"/>
      <c r="M32" s="56"/>
      <c r="N32" s="14"/>
      <c r="O32" s="15"/>
    </row>
    <row r="33" spans="1:15">
      <c r="A33" s="36" t="s">
        <v>238</v>
      </c>
      <c r="B33" s="37" t="s">
        <v>218</v>
      </c>
      <c r="C33" s="32"/>
      <c r="D33" s="33"/>
      <c r="E33" s="34"/>
      <c r="F33" s="35"/>
      <c r="G33" s="15"/>
      <c r="I33" s="16" t="s">
        <v>82</v>
      </c>
      <c r="J33" s="17" t="s">
        <v>83</v>
      </c>
      <c r="K33" s="18"/>
      <c r="L33" s="19"/>
      <c r="M33" s="47"/>
      <c r="N33" s="21"/>
      <c r="O33" s="22"/>
    </row>
    <row r="34" ht="24" spans="1:15">
      <c r="A34" s="36" t="s">
        <v>239</v>
      </c>
      <c r="B34" s="37" t="s">
        <v>219</v>
      </c>
      <c r="C34" s="32"/>
      <c r="D34" s="33"/>
      <c r="E34" s="34"/>
      <c r="F34" s="35"/>
      <c r="G34" s="15"/>
      <c r="I34" s="55" t="s">
        <v>13</v>
      </c>
      <c r="J34" s="50" t="s">
        <v>85</v>
      </c>
      <c r="K34" s="50"/>
      <c r="L34" s="50"/>
      <c r="M34" s="50"/>
      <c r="N34" s="50"/>
      <c r="O34" s="50"/>
    </row>
    <row r="35" spans="1:15">
      <c r="A35" s="30">
        <v>2</v>
      </c>
      <c r="B35" s="39" t="s">
        <v>84</v>
      </c>
      <c r="C35" s="32"/>
      <c r="D35" s="33"/>
      <c r="E35" s="34"/>
      <c r="F35" s="35"/>
      <c r="G35" s="15"/>
      <c r="I35" s="30">
        <v>1</v>
      </c>
      <c r="J35" s="57" t="s">
        <v>88</v>
      </c>
      <c r="K35" s="32"/>
      <c r="L35" s="33"/>
      <c r="M35" s="52"/>
      <c r="N35" s="35"/>
      <c r="O35" s="15"/>
    </row>
    <row r="36" spans="1:15">
      <c r="A36" s="23" t="s">
        <v>86</v>
      </c>
      <c r="B36" s="40" t="s">
        <v>87</v>
      </c>
      <c r="C36" s="25"/>
      <c r="D36" s="26"/>
      <c r="E36" s="27"/>
      <c r="F36" s="28"/>
      <c r="G36" s="29"/>
      <c r="I36" s="55" t="s">
        <v>42</v>
      </c>
      <c r="J36" s="50" t="s">
        <v>90</v>
      </c>
      <c r="K36" s="50"/>
      <c r="L36" s="50"/>
      <c r="M36" s="50"/>
      <c r="N36" s="50"/>
      <c r="O36" s="50"/>
    </row>
    <row r="37" spans="1:15">
      <c r="A37" s="30">
        <v>1</v>
      </c>
      <c r="B37" s="39" t="s">
        <v>89</v>
      </c>
      <c r="C37" s="32"/>
      <c r="D37" s="33"/>
      <c r="E37" s="34"/>
      <c r="F37" s="35"/>
      <c r="G37" s="15"/>
      <c r="I37" s="30">
        <v>1</v>
      </c>
      <c r="J37" s="37" t="s">
        <v>231</v>
      </c>
      <c r="K37" s="32"/>
      <c r="L37" s="33"/>
      <c r="M37" s="52"/>
      <c r="N37" s="35"/>
      <c r="O37" s="15"/>
    </row>
    <row r="38" spans="1:15">
      <c r="A38" s="30">
        <v>2</v>
      </c>
      <c r="B38" s="39" t="s">
        <v>91</v>
      </c>
      <c r="C38" s="32"/>
      <c r="D38" s="33"/>
      <c r="E38" s="34"/>
      <c r="F38" s="35"/>
      <c r="G38" s="15"/>
      <c r="I38" s="30">
        <v>2</v>
      </c>
      <c r="J38" s="37" t="s">
        <v>232</v>
      </c>
      <c r="K38" s="32"/>
      <c r="L38" s="33"/>
      <c r="M38" s="52"/>
      <c r="N38" s="35"/>
      <c r="O38" s="15"/>
    </row>
    <row r="39" spans="1:15">
      <c r="A39" s="30">
        <v>3</v>
      </c>
      <c r="B39" s="39" t="s">
        <v>94</v>
      </c>
      <c r="C39" s="32"/>
      <c r="D39" s="33"/>
      <c r="E39" s="34"/>
      <c r="F39" s="35"/>
      <c r="G39" s="15"/>
      <c r="I39" s="30">
        <v>3</v>
      </c>
      <c r="J39" s="37" t="s">
        <v>97</v>
      </c>
      <c r="K39" s="32"/>
      <c r="L39" s="33"/>
      <c r="M39" s="52"/>
      <c r="N39" s="35"/>
      <c r="O39" s="15"/>
    </row>
    <row r="40" spans="1:15">
      <c r="A40" s="30">
        <v>4</v>
      </c>
      <c r="B40" s="39" t="s">
        <v>96</v>
      </c>
      <c r="C40" s="32"/>
      <c r="D40" s="33"/>
      <c r="E40" s="34"/>
      <c r="F40" s="35"/>
      <c r="G40" s="15"/>
      <c r="I40" s="55" t="s">
        <v>56</v>
      </c>
      <c r="J40" s="50" t="s">
        <v>100</v>
      </c>
      <c r="K40" s="50"/>
      <c r="L40" s="50"/>
      <c r="M40" s="50"/>
      <c r="N40" s="50"/>
      <c r="O40" s="50"/>
    </row>
    <row r="41" spans="1:15">
      <c r="A41" s="23" t="s">
        <v>98</v>
      </c>
      <c r="B41" s="40" t="s">
        <v>99</v>
      </c>
      <c r="C41" s="25"/>
      <c r="D41" s="26"/>
      <c r="E41" s="27"/>
      <c r="F41" s="28"/>
      <c r="G41" s="29"/>
      <c r="I41" s="30">
        <v>1</v>
      </c>
      <c r="J41" s="37" t="s">
        <v>103</v>
      </c>
      <c r="K41" s="32"/>
      <c r="L41" s="33"/>
      <c r="M41" s="52"/>
      <c r="N41" s="35"/>
      <c r="O41" s="15"/>
    </row>
    <row r="42" spans="1:15">
      <c r="A42" s="30">
        <v>1</v>
      </c>
      <c r="B42" s="37" t="s">
        <v>101</v>
      </c>
      <c r="C42" s="32"/>
      <c r="D42" s="33"/>
      <c r="E42" s="34"/>
      <c r="F42" s="35"/>
      <c r="G42" s="15"/>
      <c r="I42" s="30">
        <v>2</v>
      </c>
      <c r="J42" s="37" t="s">
        <v>106</v>
      </c>
      <c r="K42" s="32"/>
      <c r="L42" s="33"/>
      <c r="M42" s="52"/>
      <c r="N42" s="35"/>
      <c r="O42" s="15"/>
    </row>
    <row r="43" spans="1:15">
      <c r="A43" s="30">
        <v>2</v>
      </c>
      <c r="B43" s="37" t="s">
        <v>104</v>
      </c>
      <c r="C43" s="32"/>
      <c r="D43" s="33"/>
      <c r="E43" s="34"/>
      <c r="F43" s="35"/>
      <c r="G43" s="15"/>
      <c r="I43" s="30">
        <v>3</v>
      </c>
      <c r="J43" s="37" t="s">
        <v>108</v>
      </c>
      <c r="K43" s="32"/>
      <c r="L43" s="33"/>
      <c r="M43" s="52"/>
      <c r="N43" s="35"/>
      <c r="O43" s="15"/>
    </row>
    <row r="44" spans="1:15">
      <c r="A44" s="30">
        <v>3</v>
      </c>
      <c r="B44" s="37" t="s">
        <v>107</v>
      </c>
      <c r="C44" s="32"/>
      <c r="D44" s="33"/>
      <c r="E44" s="34"/>
      <c r="F44" s="35"/>
      <c r="G44" s="15"/>
      <c r="I44" s="30">
        <v>4</v>
      </c>
      <c r="J44" s="37" t="s">
        <v>110</v>
      </c>
      <c r="K44" s="32"/>
      <c r="L44" s="33"/>
      <c r="M44" s="52"/>
      <c r="N44" s="35"/>
      <c r="O44" s="15"/>
    </row>
    <row r="45" spans="1:15">
      <c r="A45" s="30">
        <v>4</v>
      </c>
      <c r="B45" s="37" t="s">
        <v>109</v>
      </c>
      <c r="C45" s="32"/>
      <c r="D45" s="33"/>
      <c r="E45" s="34"/>
      <c r="F45" s="35"/>
      <c r="G45" s="15"/>
      <c r="I45" s="30">
        <v>5</v>
      </c>
      <c r="J45" s="37" t="s">
        <v>112</v>
      </c>
      <c r="K45" s="32"/>
      <c r="L45" s="33"/>
      <c r="M45" s="52"/>
      <c r="N45" s="35"/>
      <c r="O45" s="15"/>
    </row>
    <row r="46" spans="1:15">
      <c r="A46" s="30">
        <v>5</v>
      </c>
      <c r="B46" s="37" t="s">
        <v>113</v>
      </c>
      <c r="C46" s="32"/>
      <c r="D46" s="33"/>
      <c r="E46" s="34"/>
      <c r="F46" s="35"/>
      <c r="G46" s="15"/>
      <c r="I46" s="30">
        <v>6</v>
      </c>
      <c r="J46" s="37" t="s">
        <v>114</v>
      </c>
      <c r="K46" s="32"/>
      <c r="L46" s="33"/>
      <c r="M46" s="52"/>
      <c r="N46" s="35"/>
      <c r="O46" s="15"/>
    </row>
    <row r="47" spans="1:15">
      <c r="A47" s="30">
        <v>6</v>
      </c>
      <c r="B47" s="37" t="s">
        <v>115</v>
      </c>
      <c r="C47" s="32"/>
      <c r="D47" s="33"/>
      <c r="E47" s="34"/>
      <c r="F47" s="35"/>
      <c r="G47" s="15"/>
      <c r="I47" s="55" t="s">
        <v>86</v>
      </c>
      <c r="J47" s="50" t="s">
        <v>116</v>
      </c>
      <c r="K47" s="50"/>
      <c r="L47" s="50"/>
      <c r="M47" s="50"/>
      <c r="N47" s="50"/>
      <c r="O47" s="50"/>
    </row>
    <row r="48" spans="1:15">
      <c r="A48" s="16" t="s">
        <v>117</v>
      </c>
      <c r="B48" s="17" t="s">
        <v>118</v>
      </c>
      <c r="C48" s="18"/>
      <c r="D48" s="19"/>
      <c r="E48" s="20"/>
      <c r="F48" s="21"/>
      <c r="G48" s="22"/>
      <c r="I48" s="30">
        <v>1</v>
      </c>
      <c r="J48" s="37" t="s">
        <v>119</v>
      </c>
      <c r="K48" s="32"/>
      <c r="L48" s="33"/>
      <c r="M48" s="52"/>
      <c r="N48" s="35"/>
      <c r="O48" s="15"/>
    </row>
    <row r="49" spans="1:15">
      <c r="A49" s="41" t="s">
        <v>13</v>
      </c>
      <c r="B49" s="38" t="s">
        <v>120</v>
      </c>
      <c r="C49" s="42"/>
      <c r="D49" s="43"/>
      <c r="E49" s="44"/>
      <c r="F49" s="45"/>
      <c r="G49" s="46"/>
      <c r="I49" s="30">
        <v>2</v>
      </c>
      <c r="J49" s="37" t="s">
        <v>121</v>
      </c>
      <c r="K49" s="32"/>
      <c r="L49" s="33"/>
      <c r="M49" s="52"/>
      <c r="N49" s="35"/>
      <c r="O49" s="15"/>
    </row>
    <row r="50" spans="1:15">
      <c r="A50" s="30">
        <v>1</v>
      </c>
      <c r="B50" s="37" t="s">
        <v>122</v>
      </c>
      <c r="C50" s="32"/>
      <c r="D50" s="33"/>
      <c r="E50" s="34"/>
      <c r="F50" s="35"/>
      <c r="G50" s="15"/>
      <c r="I50" s="30">
        <v>3</v>
      </c>
      <c r="J50" s="37" t="s">
        <v>123</v>
      </c>
      <c r="K50" s="32"/>
      <c r="L50" s="33"/>
      <c r="M50" s="52"/>
      <c r="N50" s="35"/>
      <c r="O50" s="15"/>
    </row>
    <row r="51" spans="1:15">
      <c r="A51" s="30">
        <v>2</v>
      </c>
      <c r="B51" s="37" t="s">
        <v>220</v>
      </c>
      <c r="C51" s="32"/>
      <c r="D51" s="33"/>
      <c r="E51" s="34"/>
      <c r="F51" s="35"/>
      <c r="G51" s="15"/>
      <c r="I51" s="30">
        <v>4</v>
      </c>
      <c r="J51" s="37" t="s">
        <v>125</v>
      </c>
      <c r="K51" s="32"/>
      <c r="L51" s="33"/>
      <c r="M51" s="52"/>
      <c r="N51" s="35"/>
      <c r="O51" s="15"/>
    </row>
    <row r="52" spans="1:15">
      <c r="A52" s="23" t="s">
        <v>42</v>
      </c>
      <c r="B52" s="38" t="s">
        <v>221</v>
      </c>
      <c r="C52" s="25"/>
      <c r="D52" s="26"/>
      <c r="E52" s="27"/>
      <c r="F52" s="28"/>
      <c r="G52" s="29"/>
      <c r="I52" s="30">
        <v>5</v>
      </c>
      <c r="J52" s="37" t="s">
        <v>127</v>
      </c>
      <c r="K52" s="32"/>
      <c r="L52" s="33"/>
      <c r="M52" s="52"/>
      <c r="N52" s="35"/>
      <c r="O52" s="15"/>
    </row>
    <row r="53" spans="1:15">
      <c r="A53" s="30">
        <v>1</v>
      </c>
      <c r="B53" s="37" t="s">
        <v>131</v>
      </c>
      <c r="C53" s="32"/>
      <c r="D53" s="33"/>
      <c r="E53" s="34"/>
      <c r="F53" s="35"/>
      <c r="G53" s="15"/>
      <c r="I53" s="16" t="s">
        <v>129</v>
      </c>
      <c r="J53" s="17" t="s">
        <v>130</v>
      </c>
      <c r="K53" s="18"/>
      <c r="L53" s="19"/>
      <c r="M53" s="58"/>
      <c r="N53" s="21"/>
      <c r="O53" s="22"/>
    </row>
    <row r="54" spans="1:15">
      <c r="A54" s="30">
        <v>2</v>
      </c>
      <c r="B54" s="37" t="s">
        <v>133</v>
      </c>
      <c r="C54" s="32"/>
      <c r="D54" s="33"/>
      <c r="E54" s="34"/>
      <c r="F54" s="35"/>
      <c r="G54" s="15"/>
      <c r="I54" s="55" t="s">
        <v>13</v>
      </c>
      <c r="J54" s="50" t="s">
        <v>132</v>
      </c>
      <c r="K54" s="50"/>
      <c r="L54" s="50"/>
      <c r="M54" s="50"/>
      <c r="N54" s="50"/>
      <c r="O54" s="50"/>
    </row>
    <row r="55" spans="1:15">
      <c r="A55" s="23" t="s">
        <v>56</v>
      </c>
      <c r="B55" s="38" t="s">
        <v>135</v>
      </c>
      <c r="C55" s="25"/>
      <c r="D55" s="26"/>
      <c r="E55" s="27"/>
      <c r="F55" s="28"/>
      <c r="G55" s="29"/>
      <c r="I55" s="30">
        <v>1</v>
      </c>
      <c r="J55" s="57" t="s">
        <v>134</v>
      </c>
      <c r="K55" s="32"/>
      <c r="L55" s="33"/>
      <c r="M55" s="59"/>
      <c r="N55" s="35"/>
      <c r="O55" s="15"/>
    </row>
    <row r="56" spans="1:15">
      <c r="A56" s="30">
        <v>1</v>
      </c>
      <c r="B56" s="37" t="s">
        <v>137</v>
      </c>
      <c r="C56" s="32"/>
      <c r="D56" s="33"/>
      <c r="E56" s="34"/>
      <c r="F56" s="35"/>
      <c r="G56" s="15"/>
      <c r="I56" s="30">
        <v>2</v>
      </c>
      <c r="J56" s="57" t="s">
        <v>136</v>
      </c>
      <c r="K56" s="32"/>
      <c r="L56" s="33"/>
      <c r="M56" s="59"/>
      <c r="N56" s="35"/>
      <c r="O56" s="15"/>
    </row>
    <row r="57" spans="1:15">
      <c r="A57" s="30">
        <v>2</v>
      </c>
      <c r="B57" s="39" t="s">
        <v>222</v>
      </c>
      <c r="C57" s="32"/>
      <c r="D57" s="33"/>
      <c r="E57" s="34"/>
      <c r="F57" s="35"/>
      <c r="G57" s="15"/>
      <c r="I57" s="55" t="s">
        <v>42</v>
      </c>
      <c r="J57" s="50" t="s">
        <v>138</v>
      </c>
      <c r="K57" s="50"/>
      <c r="L57" s="50"/>
      <c r="M57" s="50"/>
      <c r="N57" s="50"/>
      <c r="O57" s="50"/>
    </row>
    <row r="58" spans="1:15">
      <c r="A58" s="23" t="s">
        <v>86</v>
      </c>
      <c r="B58" s="40" t="s">
        <v>141</v>
      </c>
      <c r="C58" s="25"/>
      <c r="D58" s="26"/>
      <c r="E58" s="27"/>
      <c r="F58" s="28"/>
      <c r="G58" s="29"/>
      <c r="I58" s="30">
        <v>1</v>
      </c>
      <c r="J58" s="57" t="s">
        <v>140</v>
      </c>
      <c r="K58" s="32"/>
      <c r="L58" s="33"/>
      <c r="M58" s="59"/>
      <c r="N58" s="35"/>
      <c r="O58" s="15"/>
    </row>
    <row r="59" spans="1:15">
      <c r="A59" s="30">
        <v>1</v>
      </c>
      <c r="B59" s="39" t="s">
        <v>143</v>
      </c>
      <c r="C59" s="32"/>
      <c r="D59" s="33"/>
      <c r="E59" s="34"/>
      <c r="F59" s="35"/>
      <c r="G59" s="15"/>
      <c r="I59" s="30">
        <v>2</v>
      </c>
      <c r="J59" s="57" t="s">
        <v>233</v>
      </c>
      <c r="K59" s="32"/>
      <c r="L59" s="33"/>
      <c r="M59" s="59"/>
      <c r="N59" s="35"/>
      <c r="O59" s="15"/>
    </row>
    <row r="60" spans="1:15">
      <c r="A60" s="30">
        <v>2</v>
      </c>
      <c r="B60" s="39" t="s">
        <v>145</v>
      </c>
      <c r="C60" s="32"/>
      <c r="D60" s="33"/>
      <c r="E60" s="34"/>
      <c r="F60" s="35"/>
      <c r="G60" s="15"/>
      <c r="I60" s="30">
        <v>3</v>
      </c>
      <c r="J60" s="57" t="s">
        <v>144</v>
      </c>
      <c r="K60" s="32"/>
      <c r="L60" s="33"/>
      <c r="M60" s="59"/>
      <c r="N60" s="35"/>
      <c r="O60" s="15"/>
    </row>
    <row r="61" spans="1:15">
      <c r="A61" s="30">
        <v>3</v>
      </c>
      <c r="B61" s="39" t="s">
        <v>147</v>
      </c>
      <c r="C61" s="32"/>
      <c r="D61" s="33"/>
      <c r="E61" s="34"/>
      <c r="F61" s="35"/>
      <c r="G61" s="15"/>
      <c r="I61" s="30">
        <v>4</v>
      </c>
      <c r="J61" s="57" t="s">
        <v>146</v>
      </c>
      <c r="K61" s="32"/>
      <c r="L61" s="33"/>
      <c r="M61" s="59"/>
      <c r="N61" s="35"/>
      <c r="O61" s="15"/>
    </row>
    <row r="62" spans="1:15">
      <c r="A62" s="23" t="s">
        <v>241</v>
      </c>
      <c r="B62" s="40" t="s">
        <v>151</v>
      </c>
      <c r="C62" s="25"/>
      <c r="D62" s="26"/>
      <c r="E62" s="27"/>
      <c r="F62" s="28"/>
      <c r="G62" s="29"/>
      <c r="I62" s="16" t="s">
        <v>242</v>
      </c>
      <c r="J62" s="17" t="s">
        <v>149</v>
      </c>
      <c r="K62" s="18"/>
      <c r="L62" s="19"/>
      <c r="M62" s="47"/>
      <c r="N62" s="19"/>
      <c r="O62" s="22"/>
    </row>
    <row r="63" spans="1:15">
      <c r="A63" s="30">
        <v>1</v>
      </c>
      <c r="B63" s="40" t="s">
        <v>151</v>
      </c>
      <c r="C63" s="32"/>
      <c r="D63" s="33"/>
      <c r="E63" s="34"/>
      <c r="F63" s="35"/>
      <c r="G63" s="15"/>
      <c r="I63" s="41" t="s">
        <v>13</v>
      </c>
      <c r="J63" s="50" t="s">
        <v>149</v>
      </c>
      <c r="K63" s="42"/>
      <c r="L63" s="43"/>
      <c r="M63" s="51"/>
      <c r="N63" s="45"/>
      <c r="O63" s="46"/>
    </row>
    <row r="64" spans="1:15">
      <c r="A64" s="16"/>
      <c r="B64" s="17"/>
      <c r="C64" s="18"/>
      <c r="D64" s="19"/>
      <c r="E64" s="47"/>
      <c r="F64" s="21"/>
      <c r="G64" s="22"/>
      <c r="I64" s="60">
        <v>1</v>
      </c>
      <c r="J64" s="61" t="s">
        <v>149</v>
      </c>
      <c r="K64" s="62"/>
      <c r="L64" s="63"/>
      <c r="M64" s="64"/>
      <c r="N64" s="65"/>
      <c r="O64" s="66"/>
    </row>
    <row r="65" spans="1:15">
      <c r="A65" s="41"/>
      <c r="B65" s="50"/>
      <c r="C65" s="42"/>
      <c r="D65" s="43"/>
      <c r="E65" s="51"/>
      <c r="F65" s="45"/>
      <c r="G65" s="46"/>
      <c r="I65" s="16" t="s">
        <v>152</v>
      </c>
      <c r="J65" s="17" t="s">
        <v>115</v>
      </c>
      <c r="K65" s="18"/>
      <c r="L65" s="19"/>
      <c r="M65" s="47"/>
      <c r="N65" s="21"/>
      <c r="O65" s="22"/>
    </row>
    <row r="66" spans="1:15">
      <c r="A66" s="30"/>
      <c r="B66" s="39"/>
      <c r="C66" s="32"/>
      <c r="D66" s="33"/>
      <c r="E66" s="52"/>
      <c r="F66" s="35"/>
      <c r="G66" s="15"/>
      <c r="I66" s="41" t="s">
        <v>13</v>
      </c>
      <c r="J66" s="50" t="s">
        <v>115</v>
      </c>
      <c r="K66" s="42"/>
      <c r="L66" s="43"/>
      <c r="M66" s="51"/>
      <c r="N66" s="45"/>
      <c r="O66" s="46"/>
    </row>
    <row r="67" spans="1:15">
      <c r="A67" s="30"/>
      <c r="B67" s="53"/>
      <c r="C67" s="32"/>
      <c r="D67" s="33"/>
      <c r="E67" s="52"/>
      <c r="F67" s="35"/>
      <c r="G67" s="15"/>
      <c r="I67" s="30">
        <v>1</v>
      </c>
      <c r="J67" s="57" t="s">
        <v>155</v>
      </c>
      <c r="K67" s="11"/>
      <c r="L67" s="12"/>
      <c r="M67" s="13"/>
      <c r="N67" s="12"/>
      <c r="O67" s="15"/>
    </row>
    <row r="68" spans="1:15">
      <c r="A68" s="30"/>
      <c r="B68" s="37"/>
      <c r="C68" s="32"/>
      <c r="D68" s="33"/>
      <c r="E68" s="52"/>
      <c r="F68" s="35"/>
      <c r="G68" s="15"/>
      <c r="I68" s="30">
        <v>2</v>
      </c>
      <c r="J68" s="39" t="s">
        <v>156</v>
      </c>
      <c r="K68" s="67"/>
      <c r="L68" s="68"/>
      <c r="M68" s="69"/>
      <c r="N68" s="68"/>
      <c r="O68" s="67"/>
    </row>
    <row r="69" spans="1:15">
      <c r="A69" s="30"/>
      <c r="B69" s="37"/>
      <c r="C69" s="32"/>
      <c r="D69" s="33"/>
      <c r="E69" s="52"/>
      <c r="F69" s="35"/>
      <c r="G69" s="15"/>
      <c r="I69" s="9">
        <v>3</v>
      </c>
      <c r="J69" s="39" t="s">
        <v>234</v>
      </c>
      <c r="K69" s="67"/>
      <c r="L69" s="68"/>
      <c r="M69" s="69"/>
      <c r="N69" s="68"/>
      <c r="O69" s="67"/>
    </row>
  </sheetData>
  <mergeCells count="12">
    <mergeCell ref="A1:O1"/>
    <mergeCell ref="D2:E2"/>
    <mergeCell ref="F2:G2"/>
    <mergeCell ref="L2:M2"/>
    <mergeCell ref="N2:O2"/>
    <mergeCell ref="A4:B4"/>
    <mergeCell ref="A2:A3"/>
    <mergeCell ref="B2:B3"/>
    <mergeCell ref="C2:C3"/>
    <mergeCell ref="I2:I3"/>
    <mergeCell ref="J2:J3"/>
    <mergeCell ref="K2:K3"/>
  </mergeCells>
  <pageMargins left="0.75" right="0.75" top="1" bottom="1" header="0.5" footer="0.5"/>
  <pageSetup paperSize="8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项目分类统计表</vt:lpstr>
      <vt:lpstr>项目计划</vt:lpstr>
      <vt:lpstr>分类统计表</vt:lpstr>
      <vt:lpstr>项目分类统计表定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西土大塘高森</cp:lastModifiedBy>
  <dcterms:created xsi:type="dcterms:W3CDTF">2021-11-09T19:19:00Z</dcterms:created>
  <dcterms:modified xsi:type="dcterms:W3CDTF">2023-11-21T05:55:19Z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2052-12.1.0.15712</vt:lpwstr>
  </property>
  <property fmtid="{D5CDD505-2E9C-101B-9397-08002B2CF9AE}" pid="4" name="ICV">
    <vt:lpwstr>B10B37D1F2534A3084C4FDACAE2B1536</vt:lpwstr>
  </property>
</Properties>
</file>