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20"/>
  </bookViews>
  <sheets>
    <sheet name="储备库" sheetId="30" r:id="rId1"/>
    <sheet name="分类统计表" sheetId="31" r:id="rId2"/>
    <sheet name="项目分类统计表定" sheetId="3" state="hidden" r:id="rId3"/>
  </sheets>
  <definedNames>
    <definedName name="_xlnm._FilterDatabase" localSheetId="0" hidden="1">储备库!$5:$188</definedName>
    <definedName name="_xlnm._FilterDatabase" localSheetId="1" hidden="1">分类统计表!$A$1:$G$103</definedName>
  </definedNames>
  <calcPr calcId="144525"/>
</workbook>
</file>

<file path=xl/sharedStrings.xml><?xml version="1.0" encoding="utf-8"?>
<sst xmlns="http://schemas.openxmlformats.org/spreadsheetml/2006/main" count="2165" uniqueCount="758">
  <si>
    <t>附件1</t>
  </si>
  <si>
    <t xml:space="preserve"> </t>
  </si>
  <si>
    <t>克州乌恰县2025年巩固拓展脱贫攻坚成果和乡村振兴项目库（储备库）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</si>
  <si>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</si>
  <si>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</si>
  <si>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</si>
  <si>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</si>
  <si>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</si>
  <si>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</si>
  <si>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</si>
  <si>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</si>
  <si>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</si>
  <si>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</si>
  <si>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</si>
  <si>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受益情况</t>
  </si>
  <si>
    <t>资金规模（I）</t>
  </si>
  <si>
    <t>资金来源</t>
  </si>
  <si>
    <t>责任部门及责任人（K）</t>
  </si>
  <si>
    <t>简要绩效目标(L)</t>
  </si>
  <si>
    <t>简要利益机制</t>
  </si>
  <si>
    <t>入库时间(M)</t>
  </si>
  <si>
    <t>审批文号(N)</t>
  </si>
  <si>
    <t>户</t>
  </si>
  <si>
    <t>人</t>
  </si>
  <si>
    <t>中央衔接(J)</t>
  </si>
  <si>
    <t>自治区衔接</t>
  </si>
  <si>
    <r>
      <rPr>
        <b/>
        <sz val="12"/>
        <rFont val="宋体"/>
        <charset val="134"/>
      </rPr>
      <t>地方政府债券(J</t>
    </r>
    <r>
      <rPr>
        <b/>
        <vertAlign val="subscript"/>
        <sz val="12"/>
        <rFont val="宋体"/>
        <charset val="134"/>
      </rPr>
      <t>4</t>
    </r>
    <r>
      <rPr>
        <b/>
        <sz val="12"/>
        <rFont val="宋体"/>
        <charset val="134"/>
      </rPr>
      <t>)</t>
    </r>
  </si>
  <si>
    <t>州级配套资金</t>
  </si>
  <si>
    <t>县级配套资金</t>
  </si>
  <si>
    <t>其他资金(J5)</t>
  </si>
  <si>
    <t>备注（其他资金名称）</t>
  </si>
  <si>
    <t>企业投资</t>
  </si>
  <si>
    <t>建设单位</t>
  </si>
  <si>
    <t>建设单位责任人</t>
  </si>
  <si>
    <r>
      <rPr>
        <b/>
        <sz val="12"/>
        <rFont val="宋体"/>
        <charset val="134"/>
      </rPr>
      <t>项目主管单位（K</t>
    </r>
    <r>
      <rPr>
        <b/>
        <vertAlign val="subscript"/>
        <sz val="12"/>
        <rFont val="宋体"/>
        <charset val="134"/>
      </rPr>
      <t>1</t>
    </r>
    <r>
      <rPr>
        <b/>
        <sz val="12"/>
        <rFont val="宋体"/>
        <charset val="134"/>
      </rPr>
      <t>)</t>
    </r>
  </si>
  <si>
    <t>项目主管责任人（K2)</t>
  </si>
  <si>
    <t>县级分管领导</t>
  </si>
  <si>
    <t>合计</t>
  </si>
  <si>
    <t>一级</t>
  </si>
  <si>
    <t>产业发展</t>
  </si>
  <si>
    <t>二级</t>
  </si>
  <si>
    <t>产业到户奖补</t>
  </si>
  <si>
    <t>三级</t>
  </si>
  <si>
    <t>种植业</t>
  </si>
  <si>
    <t>WQ2025-001</t>
  </si>
  <si>
    <t>2025年</t>
  </si>
  <si>
    <t>乌恰县2025年种植业补助项目</t>
  </si>
  <si>
    <t>种植业补助</t>
  </si>
  <si>
    <t>新建</t>
  </si>
  <si>
    <t>各乡（镇）村</t>
  </si>
  <si>
    <t>2025.5-2025.12</t>
  </si>
  <si>
    <t>对应用粮食增产先进技术，实现小麦单产提升1%以上、玉米单产提升2%以上的脱贫户、监测户，按照每亩100元的标准给予补助。计划补助1900户13500亩，补助资金135万元。</t>
  </si>
  <si>
    <t>各乡（镇）人民政府</t>
  </si>
  <si>
    <t>各乡（镇）人民政府乡（镇）长</t>
  </si>
  <si>
    <t>乌恰县农业农村局</t>
  </si>
  <si>
    <t>阿塔库力·木尔扎库力</t>
  </si>
  <si>
    <t>阿布都外力·阿不来提</t>
  </si>
  <si>
    <t>通过项目实施，增强农牧民种植积极性，保障粮食安全，持续提高粮食单产，增加粮食总产量，实现种植业提质增效，促进农牧民稳定增收致富。</t>
  </si>
  <si>
    <t>2024.10.24</t>
  </si>
  <si>
    <t>恰党农领审字〔2024〕3号</t>
  </si>
  <si>
    <t>畜牧业</t>
  </si>
  <si>
    <t>WQ2025-002</t>
  </si>
  <si>
    <t>乌恰县2025年良种能繁母畜养殖补助项目</t>
  </si>
  <si>
    <t>良种能繁母畜养殖补助</t>
  </si>
  <si>
    <t>2025.1-2025.10</t>
  </si>
  <si>
    <t>1.引进良种母畜（当年从县外引进的良种能繁畜，母牛2到4岁，母羊1岁半至4岁，饲养3个月以上）：西门塔尔牛按照4000元/头标准补助，计划引进262头，资金104.8万元；柯尔克孜羊按照400元/只标准补助，计划引进1300只，资金52万，合计156.8万元。2.自繁良种母畜（当年自繁扩增符合本地主导品种的良种母畜西门塔尔牛、新疆褐牛、柯尔克孜羊，饲养3个月以上）：母牛按照3000元/头标准补助，计划补助3172头，资金951.6万元；母羊按照300元/只标准补助，计划补助53769只，资金1613.07万元，合计：2564.67万元。</t>
  </si>
  <si>
    <t>通过项目建设，发展到户产业，激发农牧民发展畜牧养殖的内生动力，降低农户生产、生活成本，保障畜牧产业健康安全发展，带动更多农民增收，为持续巩固脱贫攻坚成果，坚决守牢不发生规模性返贫底线奠定基础。</t>
  </si>
  <si>
    <t>林果业</t>
  </si>
  <si>
    <t>渔业</t>
  </si>
  <si>
    <t>庭院经济</t>
  </si>
  <si>
    <t>WQ2025-003</t>
  </si>
  <si>
    <t>乌恰县2025年庭院经济补助项目</t>
  </si>
  <si>
    <t>庭院经济补助</t>
  </si>
  <si>
    <t>2025.1—2025.11</t>
  </si>
  <si>
    <t>对利用自家房前屋后、前庭后院等区域种植蔬菜、养殖鸡的脱贫户、监测户给予补助，其中：种植蔬菜面积在0.2亩以上并产生一定经济效益的，按照每亩1000元的标准给予补助；鸡养殖50羽以上，饲养3个月以上并产生一定经济效益的，按照10元/羽的标准给予补助。计划补助100户8万元。</t>
  </si>
  <si>
    <t>目标一：鼓励脱贫户、监测户利用房前屋后发展庭院经济，改善居住环境，提高生活水平。
目标二：激发农民内生动力，有效降低生活成本，拓展增收渠道。</t>
  </si>
  <si>
    <t>就业创业</t>
  </si>
  <si>
    <t>WQ2025-004</t>
  </si>
  <si>
    <t>乌恰县2025年度外出务工人员交通补贴项目</t>
  </si>
  <si>
    <t>交通费补助</t>
  </si>
  <si>
    <t>对当年连续外出务工就业3个月以上的乌恰籍脱贫人口和监测对象（机关事业单位在编在岗人员除外），给予一次性交通补助。疆外按照每人2000元，使用中央衔接资金发放；疆内跨地州市（含兵团）按照每人500元标准给予补助（其中巴州、阿克苏地区、喀什地区、和田地区按照300元标准给予补助），使用自治区衔接资金发放。补助按年度发放，由人社部门统一组织有序输送的外出务工人员当年不享受一次性交通补助。计划补助642人，其中：疆外276人，疆内跨地区366人。</t>
  </si>
  <si>
    <t>乌恰县人力资源和社会保障局</t>
  </si>
  <si>
    <t>祖力甫哈尔·布拉依</t>
  </si>
  <si>
    <t>张宇赤</t>
  </si>
  <si>
    <t>通过项目实施，支持农村脱贫家庭、监测帮扶对象家庭劳动力疆内跨地区、其他省区市转移就业，拓宽脱贫劳动力就业渠道，帮助脱贫劳动力尽快实现就业，减轻脱贫家庭经济压力，激发脱贫劳动力外出务工动力，树立劳动光荣、就业光荣的意识，进一步促进就业增收，增强获得感和幸福感。</t>
  </si>
  <si>
    <t>WQ2025-005</t>
  </si>
  <si>
    <t>乌恰县2025年度公益性岗位补助项目</t>
  </si>
  <si>
    <t>公益性岗位补助</t>
  </si>
  <si>
    <t>2025.1-2025.12</t>
  </si>
  <si>
    <t>开发保洁保绿、治安协管、乡村道路维护、山林防护等公益性岗位，对乌恰籍有就业愿望、无法离乡、无业可扶，可以履行公益性岗位工作的脱贫户、监测户劳动力按照1089元/人/月发放补助，每户不可重复享受补助，计划补助260人。</t>
  </si>
  <si>
    <t>通过项目实施，切实有效帮助“无法离乡、无业可扶”且有能力胜任岗位工作的就业困难脱贫户及监测户实现就业，提高就业困难人口收入，充分发挥公益性岗位托底帮扶作用。</t>
  </si>
  <si>
    <t>WQ2025-006</t>
  </si>
  <si>
    <t>乌恰县2025年度自主创业补助项目</t>
  </si>
  <si>
    <t>自主创业补助</t>
  </si>
  <si>
    <t>对取得相关资质或营业许可，从事特色手工产品制作、食品加工、农业农村生产生活服务等经营活动的乌恰籍脱贫户、监测户家庭，生产或经营面积在20平方米（含）以上，当年注册正常经营至少6个月或以前年度已注册正在经营今年扩大经营的，按照每户2000元标准给予一次性补助；生产或经营面积不足20平方米（取得小摊贩证和健康证的餐车、零售点等移动式摊位），正常经营至少3个月的，按照每户1000元标准给予一次性补助。计划补助50户。</t>
  </si>
  <si>
    <t>通过项目实施，切实有效帮助从事特色手工产品制作、食品加工、农业农村生产生活服务等经营活动的家庭减轻经济压力，努力营造“大众创业、万众创新”的社会氛围，激发全民创业的热情，进一步促进创业增收，增强获得感和幸福感。</t>
  </si>
  <si>
    <t>生产项目</t>
  </si>
  <si>
    <t>种植业基地</t>
  </si>
  <si>
    <t>WQ2025-007</t>
  </si>
  <si>
    <t>乌恰县戈壁产业科技园大棚转型升级提升改造项目</t>
  </si>
  <si>
    <t>黑孜苇乡库勒阿日克村、也克铁热克村、坎久干村、阿热布拉克村、江吉尔村、康什维尔村，铁列克乡铁列克村、哈拉铁克村</t>
  </si>
  <si>
    <t>2025.3-2025.10.</t>
  </si>
  <si>
    <t>对318座大棚进行转型改造，加装水肥一体化设备及配套管道，其中对93座大棚更换后屋面板，及其他附属设施配套等；采购安装棚膜120张，更换棉被2330条；种植第2年可挂果樱桃树，含配套底肥、叶面肥、病虫害防治药物、回填土等。</t>
  </si>
  <si>
    <t>项目建成后可提高乌恰县8个村的村集体经济收入，带动当地群众20人增收。有效带动各村集体经济增长，带动各村产业化规模化方向发展，有力促进种植结构调整。</t>
  </si>
  <si>
    <t>项目建成后，可提高乌恰县8个村的村集体经济收入，带动当地群众20人增收。有效带动各村集体经济增长，带动各村产业化规模化方向发展，有力促进种植结构调整。</t>
  </si>
  <si>
    <t>WQ2025-009</t>
  </si>
  <si>
    <t>乌恰县波斯坦铁列克乡居鲁克巴什村荒地改造建设项目</t>
  </si>
  <si>
    <t>波斯坦铁列克乡居鲁克巴什村</t>
  </si>
  <si>
    <t>2025.3-2025.10</t>
  </si>
  <si>
    <t>对波斯坦铁列克乡居鲁克巴什村1900亩荒地进行土地开发平整，荒地改造、基础设施配套等，提高土地综合利用率。</t>
  </si>
  <si>
    <t>波斯坦铁列克乡人民政府</t>
  </si>
  <si>
    <t>努尔买买提·吾不力卡斯木</t>
  </si>
  <si>
    <t>通过项目实施，可改变荒地现状，增加土地资源的有效利用和生产生活能力，提供农业、产业、乡村发展的基础，满足群众生产生活需求，为乡村振兴奠定基础。</t>
  </si>
  <si>
    <t>项目建成后，资产归所属居鲁克巴什村村委会所有，后期运营模式：以村集体集中管理或种植大户、家庭农场、合作社及企业承包。每年预计为村集体增收约30万元，用于村基础设施建设和后续产业发展。企业运营招收当地不少于8名农牧民务工，提高当地农牧民经济收入，为实施乡村振兴战略夯实基础。</t>
  </si>
  <si>
    <t>WQ2025-010</t>
  </si>
  <si>
    <t>乌恰县康苏镇设施农业示范园转型升级改造项目(二期)</t>
  </si>
  <si>
    <t>扩建</t>
  </si>
  <si>
    <t>康苏镇克孜勒苏村</t>
  </si>
  <si>
    <t>2025.3-2025.7</t>
  </si>
  <si>
    <t>1.对示范园进行转型改造种植樱桃树19500棵（第2年可挂果，一根柱型美植袋包裹，树高不低于1.8米，多头型1.2-1.5米，胸径3.5公分以上，带土球）及配套底肥；采购安装棚膜50张（po膜）；2.对种植樱桃棚内63#管道进行维修及更换，安装滴灌和其他附属设施配套等。</t>
  </si>
  <si>
    <t>康苏镇人民政府</t>
  </si>
  <si>
    <t>衣力合尔白克·阿不拉</t>
  </si>
  <si>
    <t>通过项目实施，大力发展农业产业“四个百万”工程，整合现有农业资源，打造特色林果业，有效改善设施农业大棚种植条件，由传统的漫灌成为滴灌模式，提高水肥利用率，节水约30%，优化设施农业大棚产业结构，为农民提供更高效服务，提升生产效率、 降低运营成本、实现科学生产，形成“公司+村委会+农户”的管护模式，挂果后综合收益不低于5万元，增加农牧民收入。</t>
  </si>
  <si>
    <t>项目建成后，资产归属为康苏镇克孜勒苏村，流转给乌恰县戈壁缘农牧有限责任公司经营，形成“公司+村委会+农户”的管护模式，挂果后收益不低于5万元，同时带动就业累计10人以上，帮助农牧民增收。</t>
  </si>
  <si>
    <t>WQ2025-075</t>
  </si>
  <si>
    <t>乌恰县波斯坦铁列克乡马热加尼库木村土地提升改造建设项目</t>
  </si>
  <si>
    <t>波斯坦铁列克乡马热加尼库木村</t>
  </si>
  <si>
    <t>对波斯坦铁列克乡马热加尼库木村0.15万亩农用地进行土地平整及高效节水建设，具体包含引水水源工程、沉淀池工程、滴灌系统、电力系统及其它配套设施等。</t>
  </si>
  <si>
    <t>通过项目实施，可改变土地现状，增加土地资源的有效利用和生产生活能力，不仅进行高效灌溉，还能最大程度节约水资源，提供农业、产业、乡村发展的基础，满足群众生产生活需求，为乡村振兴奠定基础。</t>
  </si>
  <si>
    <t>项目建成后，资产归所属马热加尼库木村村委会所有，后期运营模式：以村集体集中管理或种植大户、家庭农场、合作社及企业承包。每年预计为村集体增收约30万元，用于村基础设施建设和后续产业发展。企业运营招收当地不少于8名农牧民务工，提高当地农牧民经济收入，为实施乡村振兴战略夯实基础。</t>
  </si>
  <si>
    <t>WQ2025-079</t>
  </si>
  <si>
    <t>乌恰县黑孜苇乡有机中草药种植示范基地</t>
  </si>
  <si>
    <t>黑孜苇乡坎久干村</t>
  </si>
  <si>
    <t>2025.5-2025.10</t>
  </si>
  <si>
    <t>种植面积500亩的有机中草药，重要品种包括四季金银花、山楂、酸枣、连翘等药食同源类中草药品种，3年包活率95%。</t>
  </si>
  <si>
    <t>黑孜苇乡人民政府</t>
  </si>
  <si>
    <t>巴合提亚尔·托克托库力</t>
  </si>
  <si>
    <t>通过项目种植后，将打造一个“有机中草药种植示范基地”，通过种植产业后期再进一步发展深加工及第三产业，为当地经济发展打下坚实基础。</t>
  </si>
  <si>
    <t>项目建成后，资产归属村委会，采用“政府政策支持+金土地公司整合资源+合作方技术产销一体化”的联动模式。首年保障土地租金及就业，后期预计带动50人灵活就业，年增集体收益50万元（亩均收益500元）。</t>
  </si>
  <si>
    <t>养殖业基地</t>
  </si>
  <si>
    <t>WQ2025-011</t>
  </si>
  <si>
    <t>乌恰县波斯坦铁列克乡依买克村牛羊育肥棚圈项目</t>
  </si>
  <si>
    <t>波斯坦铁列克乡依买克村</t>
  </si>
  <si>
    <t>2025.3-2025.8</t>
  </si>
  <si>
    <t>新建牛羊育肥养殖棚圈1座及相关附属育肥设施，占地面积600平米。</t>
  </si>
  <si>
    <t>通过项目实施，结合依买克村牲畜存栏量，可对村民牲畜可略高于市场价进行收购，通过集中养殖育肥后进行统一销售，不仅可便于牲畜销售，还可降低售卖成本，增加收益，为乡村振兴奠定基础。</t>
  </si>
  <si>
    <t>项目建成后，资产归属依买克村委会所有。后期以“村委会+养殖合作社+农户”的模式进行运营，节约资源，集中育肥，每年预计为村集体增加收入10万元，同时可带动2-4名当地农牧民就业。</t>
  </si>
  <si>
    <t>WQ2025-012</t>
  </si>
  <si>
    <t>乌恰县波斯坦铁列克乡马热加尼库木村集体畜采购项目</t>
  </si>
  <si>
    <t>采购马鹿40头及防疫、饲养物资。</t>
  </si>
  <si>
    <t>通过项目实施，依托马热加尼库木村股份经济合作社现有的大型养殖场，进行规模化养殖，通过规模化的养殖品种及优质饲料，降低养殖生产成本，提高养殖效益，增加养殖收益，从而推动壮大村集体经济并带动本地就业，提高我乡畜牧业规模化、集约化高质量发展。</t>
  </si>
  <si>
    <t>项目建成后，资产归属马热加尼库木村村委会，由马热加尼库木村进行运营管护。通过依托马热加尼库木村股份经济合作社现有的大型养殖场，通过农业发展公司自主经营，预计每年为村集体增收6万元，可带动本地就业3人以上，从而推动壮大村集体经济并带动本地就业，为乡村振兴提供特色发展新道路。</t>
  </si>
  <si>
    <t>WQ2025-013</t>
  </si>
  <si>
    <t>乌恰县黑孜苇乡康什维尔村西门塔尔牛采购项目</t>
  </si>
  <si>
    <t>黑孜苇乡康什维尔村</t>
  </si>
  <si>
    <t>购买西门塔尔育肥牛85头，生产母牛15头，购买育肥期间（6个月）草料、饲料500吨。</t>
  </si>
  <si>
    <t>通过项目实施，依托我乡现有的大型养殖场，进行规模化养殖，利用我乡现有的优质饲料，降低养殖生产成本，提高养殖效益和养殖收益，从而推动壮大村集体经济并带动本地就业，提高我乡畜牧业规模化、集约化高质量发展。</t>
  </si>
  <si>
    <t>项目建成后，资产归属康什维尔村村委会，由康什维尔村股份经济合作社和乌恰县金土地农业科技服务有限责任公司共同运营，将提升我乡畜牧存栏量并壮大我乡养殖业，通过牲畜交易，提高康什维尔村村集体经济，通过此项目实施预计2025年提升我乡集体经济8万元，同时间接盘活本地养殖合作社。</t>
  </si>
  <si>
    <t>WQ2025-014</t>
  </si>
  <si>
    <t>乌恰县2025年提纯复壮项目</t>
  </si>
  <si>
    <t>计划开展柯尔克孜羊人工授精65000只，采购采精公羊及试情公羊饲草料及人工授精所需配套物资。</t>
  </si>
  <si>
    <t>通过项目建设，实现全面推进牲畜品种改良，保障牲畜品种产业健康安全发展，以柯尔克孜羊人工授精，培育柯尔克孜羊品系，增加肉产量、改善肉的品质，增加农民收入，解决乌恰县肉产品供应不足问题，同时解决劳动就业问题。</t>
  </si>
  <si>
    <t>WQ2025-015</t>
  </si>
  <si>
    <t>乌恰县2025年柯尔克孜羊种公羊补贴项目</t>
  </si>
  <si>
    <t>计划补贴1.5岁-3岁的特级柯尔克孜羊种公羊300只，每只补贴1000元。</t>
  </si>
  <si>
    <t>通过项目建设，培育柯尔克孜羊羊品系，增加肉产量、改善肉的品质，以乡村产业带动更多农民增收，解决富裕劳动就业问题</t>
  </si>
  <si>
    <t>WQ2025-084</t>
  </si>
  <si>
    <t>乌恰县巴音库鲁提镇配种站建设项目</t>
  </si>
  <si>
    <t>巴音库鲁提镇克孜勒阿根村、巴音库鲁提村</t>
  </si>
  <si>
    <t>2025.5-2025.8</t>
  </si>
  <si>
    <t>新建配种站2座，单座面积80平方米；配套100平方米羊圈2座，配套50平方米羊圈2座及附属设施等。</t>
  </si>
  <si>
    <t>巴音库鲁提镇人民政府</t>
  </si>
  <si>
    <t>吐尔达力·哈尔马丁</t>
  </si>
  <si>
    <t>通过项目实施将大大改善畜牧设施的硬件环境，进一步完善畜牧服务功能，提升牲畜质量和档次。</t>
  </si>
  <si>
    <t>项目建成后，资产归属村委会，由村委会负责管护，项目可以优化牲畜品种，缩短生育周期，提高出栏率，带动群众增收。</t>
  </si>
  <si>
    <t>水产养殖业发展</t>
  </si>
  <si>
    <t>WQ2025-080</t>
  </si>
  <si>
    <t>乌恰县波斯坦铁列克乡多来提布拉克村鱼塘改扩建项目</t>
  </si>
  <si>
    <t>波斯坦铁列克乡多来提布拉克村</t>
  </si>
  <si>
    <t>1.鱼塘改造26亩，垂钓区1200㎡；2.铺设砂石路1.8公里；3.新建集装箱房15个，并配套供排水管道、电力及照明设施；4.其他附属设施。</t>
  </si>
  <si>
    <t>通过项目实施，调研周边市场和本地水质、气候、交通等的优质条件，目前特色水产养殖市场具有较大潜力，该项目实施可行性较高。项目实施后，可充分提高本地产业经济特色发展，结合后期规划的休闲娱乐及休闲农业等，转变当地群众传统农业增收思想，从而提高群众收入，促进乡村振兴。</t>
  </si>
  <si>
    <t>项目建成后，资产归属多来提布拉克村村委会，依托乡农业公司自主运营管理，通过水产养殖及垂钓娱乐活动，每年预计增加村集体经济收入8.5万元，依托本项目发展农家乐，带动4名脱贫人口就业，为践行乡村振兴战略奠定坚实基础。</t>
  </si>
  <si>
    <t>WQ2025-083</t>
  </si>
  <si>
    <t>乌恰县巴音库鲁提镇克孜勒阿根村鱼塘提升改造项目</t>
  </si>
  <si>
    <t>巴音库鲁提镇克孜勒阿根村</t>
  </si>
  <si>
    <t>对现有的鱼塘进行提升改造，主要为道路硬化350米；鱼塘清淤40亩；木栈道1300米；鱼塘防渗4500平方米；塘埂平整1300米；引水管道PE管200米及其他附属设施。</t>
  </si>
  <si>
    <t>该项目的实施可以盘活原有资产，有效提高村集体经济，推动当地经济发展，带动发展特色水产餐饮，为进一步推动辖区产业快速发展提供保障。</t>
  </si>
  <si>
    <t>项目建成后，资产归属村委会。由村委会进行租赁运营，每年计划产生收益10万元，用于增加村集体经济。</t>
  </si>
  <si>
    <t>林草基地建设</t>
  </si>
  <si>
    <t>WQ2025-008</t>
  </si>
  <si>
    <t>乌恰县波斯坦铁列克乡马热加尼库木村标准化果园建设项目</t>
  </si>
  <si>
    <t>在马热加尼库木村种植杏树450亩（株行距3*4m），主要包含土地平整450亩、杏树种植约1.2万棵、配套滴灌灌溉系统、修建田间道1.6km、部分区域换填土等其他附属设施。</t>
  </si>
  <si>
    <t>乌恰县自然资源局（林业和草原局）</t>
  </si>
  <si>
    <t>寇文宏</t>
  </si>
  <si>
    <t>项目建设按照州委提出农业产业发展“四个百万”要求，林果业种植面积达到百万亩，同时按照县委、县政府提出的“南粮北牧中优果”等相关要求，打造以环境优美、设施先进、技术领先、品种优新、高效开放为特点的高标准特色林果示范园。通过项目实施，不断丰富我乡各类树苗品种，提质增效，促进我乡林果业可持续发展，提高各类经济林果的产量和品质，不仅可有效促进农牧民增收，也可提高农牧民的种植技术。</t>
  </si>
  <si>
    <t>项目建成后，资产归属村委会，由村委会统一管理。以“农业公司+村委会+农户”的模式进行运营，收益所得用于村级产业发展和村民分红，预计提供务工岗位不少于5个，3年后挂果产生效益，为村集体增加年收入预计20万元左右。</t>
  </si>
  <si>
    <t>WQ2025-016</t>
  </si>
  <si>
    <t>乌恰县黑孜苇乡江吉尔村饲草料基地建设项目（二期）</t>
  </si>
  <si>
    <t>黑孜苇乡江吉尔村</t>
  </si>
  <si>
    <t xml:space="preserve">对黑孜苇乡江吉尔村新选址处其他草地及人工草地总面积1500亩土地进行提升改造、拉运种植土进行换填1500亩；进行地面平整1500亩；1500亩场地进行筛选石块、布置灌溉管网（PE管材）、铁丝网围栏7.5公里，建设3000m³沉砂池一座并配套渠系及电力设备等附属设施。                                 </t>
  </si>
  <si>
    <t>项目建设将改善现有土地现状，对促进当地农业经济的发展有着重要的作用，可直接和间接解决约本村及周边群众就业，带动周边地区农业的发展。</t>
  </si>
  <si>
    <t>项目建成后将进一步壮大本乡畜牧业发展，建成后资产归属村委会，由村委会股份经济合作社和社会资本合作运营管理，每年产出的饲草料将配套当地畜牧业发展需要，优先满足当地市场，项目建成后可实现解决本地就业2-3人，预计村集体增收15万元/年。</t>
  </si>
  <si>
    <t>WQ2025-069</t>
  </si>
  <si>
    <t>乌恰县膘尔托阔依乡饲草料基地提升项目</t>
  </si>
  <si>
    <t>膘尔托阔依乡萨孜村</t>
  </si>
  <si>
    <t>对膘尔托阔依乡原有310亩草料地进行种植土换填共计：5万立方及其他附属配套设施。</t>
  </si>
  <si>
    <t>膘尔托阔依乡人民政府</t>
  </si>
  <si>
    <t>古力努尔·阿不都克力木</t>
  </si>
  <si>
    <t>项目建设按照州委提出农业产业发展“四个百万”要求，畜牧业牧草种植，同时按照县委、县政府提出的南粮北牧等相关要求。通过实施该项目，助力辖区畜牧业有力发展，改善区域生态环境。项目建成后资产归属村委会，由村委会统一管理，预计增加村集体经济年收益0.96万元，用于村级产业发展和村级事务管理。</t>
  </si>
  <si>
    <t>通过实施该项目，助力辖区畜牧业有力发展，改善区域生态环境，进一步推动生态旅游业发展。项目建成后资产归属村委会，由村委会统一管理，用于村级产业发展和村级事务管理。预计增加饲草料储备15吨以上。</t>
  </si>
  <si>
    <t>WQ2025-070</t>
  </si>
  <si>
    <t>乌恰县托云乡托云村2025年中央财政以工代赈天然草场保护修复治理项目</t>
  </si>
  <si>
    <t>托云乡托云村</t>
  </si>
  <si>
    <t>对托云村开提克700亩天然草场进行修复保护治理，建设节水灌溉地埋自压PE管道，管径DN90-250长度6.5公里和配套地面滴灌带及围栏防护等设施。</t>
  </si>
  <si>
    <t>托云乡人民政府</t>
  </si>
  <si>
    <t>那木德克·托胡塔僧</t>
  </si>
  <si>
    <t>项目建成后，可进一步修复保护治理开提克700亩天然草场，避免天然草场过度使用导致草场荒漠化严重，同时可向天然草场要产草量，有助于持续提高农牧民群众生产收入，推动畜牧业高质量发展。</t>
  </si>
  <si>
    <t>修复保护治理700亩天然草场，对参与工程建设的群众发放劳务报酬、开展技能培训，促进其就地就近就业增收。预计可带动当地农村群众务工人员70人，发放劳务报酬61万元。</t>
  </si>
  <si>
    <t>WQ2025-017</t>
  </si>
  <si>
    <t>乌恰县托云乡托云村草料地建设项目</t>
  </si>
  <si>
    <t>新建草料地650亩，对650亩草料地进行平整，换填土40公分，配套灌溉水渠，田间道路等附属设施。</t>
  </si>
  <si>
    <t>通过项目实施，大力发展农业产业“四个百万”工程，整合现有土地，扩大牧草种植面积，带动我乡畜牧业的发展。</t>
  </si>
  <si>
    <t>项目建成后，资产归村委会所有。一是结合农业产业“四个百万”工程，扩大饲草料种植面积650亩；二是有效解决托云村饲草料供给难的局面；三是650亩饲草料地每年预计可收入15万元。</t>
  </si>
  <si>
    <t>WQ2025-018</t>
  </si>
  <si>
    <t>乌恰县膘尔托阔依乡膘尔托阔依村杏园项目</t>
  </si>
  <si>
    <t>膘尔托阔依乡膘尔托阔依村</t>
  </si>
  <si>
    <t>2025.3—2025.10</t>
  </si>
  <si>
    <t>新建50亩杏园种植1500棵杏树，及相关配套设施。</t>
  </si>
  <si>
    <t>通过实施项目，按照州委提出农业产业发展“四个百万”要求，林果业种植达到百万亩，打造以环境优美、设施先进、技术领先、品种优新、高效开放为特点的高标准特色林果示范园，项目建成后，提供务工岗位不少于5个，3年后挂果产生效益，为村集体增加年收入不少于1.8万元。</t>
  </si>
  <si>
    <t>项目实施后，打造以环境优美、设施先进、技术领先、品种优新、高效开放为特点的高标准特色林果示范园，项目建成后资产归属村委会，由村委会统一管理。收益所得用于村级产业发展和村民分红。</t>
  </si>
  <si>
    <t>WQ2025-019</t>
  </si>
  <si>
    <t>乌恰县膘尔托阔依乡萨孜村饲草料地建设项目</t>
  </si>
  <si>
    <t>2025.5-2025.11</t>
  </si>
  <si>
    <t>实施土地粗平1570亩；新建沉砂池1座、蓄水池1座（2座共计10万m³，土质结构，铺设两布一膜（边坡）），新建系统首部泵房1座、配套泵前、泵后过滤器各2套、配套高压线0.7km、变压器1台及相关配套设施；埋设主干管及分干管11.68km（管径规格为de90～de315，材质PVC-M管）及附属配套设施。</t>
  </si>
  <si>
    <t>项目建设按照州委提出“四个百万”要求，有效提升草料产出，助力传统畜牧业规模化发展。项目实施完成后，有效提高节水、控水能力，提高草料产出并改善区域生态环境。项目次年带动村集体增收不少于8万元，带动当地村民务工人员收入不少于4万元。</t>
  </si>
  <si>
    <t>项目建成后，资产归属村委会，村委会负责项目的日常管护，通过自主+承包的模式经营，项目次年综合效益不少于12万元（带动村集体增收不少于8万元，带动当地村民务工人员收入不少于4万元）。</t>
  </si>
  <si>
    <t>WQ2025-020</t>
  </si>
  <si>
    <t>乌恰县膘尔托阔依乡饲草料地提升改造建设项目</t>
  </si>
  <si>
    <t>对乌恰县膘尔托阔依乡原有500亩草料地进行提升改造及其他附属配套工程。</t>
  </si>
  <si>
    <t>项目建设按照州委提出农业产业发展“四个百万”要求，畜牧业牧草种植，同时按照县委、县政府提出的南粮北牧中等相关要求。通过实施该项目，助力辖区畜牧业有力发展，改善区域生态环境，进一步推动生态旅游业发展。项目建成后资产归属村委会，由村委会统一管理，预计增加村集体经济年收益8万元，用于村级产业发展和村级事务管理。</t>
  </si>
  <si>
    <t>通过实施该项目，助力辖区畜牧业有力发展，改善区域生态环境，进一步推动生态旅游业发展。项目建成后资产归属村委会，由村委会统一管理，用于村级产业发展和村级事务管理。预计增加饲草料储备45吨以上。</t>
  </si>
  <si>
    <t>WQ2025-021</t>
  </si>
  <si>
    <t>乌恰县波斯坦铁列克乡多来提布拉克村水产养殖及林果采摘建设项目</t>
  </si>
  <si>
    <t>2025.3-2025.9</t>
  </si>
  <si>
    <t>新建水产养殖塘坝180亩；新建林果示范园60亩；配套水电路及生产用房等附属。</t>
  </si>
  <si>
    <t>通过项目实施，调研周边市场调研和本地水质、气候、交通等的优质条件，目前水产品及特色林果市场有较大潜力，该项目实施可行性较高。项目实施后，可充分提高本地产业经济特色发展，结合后期规划的休闲垂钓园及休闲农业，转变当地群众传统农业增收思想。</t>
  </si>
  <si>
    <t>项目建成后，资产归属多来提布拉克村村委会，依托我乡农业公司自主运营管理，通过林果采摘及水产养殖，每年预计增加村集体经济收入8万元，依托本项目发展农家乐，带动4名脱贫人口就业，为践行乡村振兴战略奠定坚实基础。</t>
  </si>
  <si>
    <t>WQ2025-022</t>
  </si>
  <si>
    <t>乌恰县吾合沙鲁乡恰提村高原晚熟杏示范园建设项目</t>
  </si>
  <si>
    <t>吾合沙鲁乡恰提村</t>
  </si>
  <si>
    <t>2025.3-2025.6</t>
  </si>
  <si>
    <t>1.对恰提村村集体500亩地种植巴仁杏树苗20000棵（3-5cm）、新建围栏5公里。 2.维修灌溉渠道6公里。</t>
  </si>
  <si>
    <t>吾合沙鲁乡人民政府</t>
  </si>
  <si>
    <t>阿曼古力·阿不都热扎克</t>
  </si>
  <si>
    <t>通过项目建设，进一步提升高原晚熟杏特色林果业品质和产量，促进经济发展，种植恰提村500亩巴仁杏树苗20000棵（3-5cm），预计三年后带动集体经济每年增加收入不少于12万元。</t>
  </si>
  <si>
    <t>项目建成后，资产归所属村集体，村集体集中管理或企业承包。预计三年后带动集体经济每年增加收入不少于12万元，用于村基础设施建设和后续产业发展，带动村民就业。</t>
  </si>
  <si>
    <t>WQ2025-023</t>
  </si>
  <si>
    <t>康苏镇克孜勒苏村人工饲草基地提质增效项目</t>
  </si>
  <si>
    <t>对辖区农牧民人工饲草地进行整合1000亩，进行换填土及配套田间灌溉附属设施等。</t>
  </si>
  <si>
    <t>项目建设按照州委提出农业发展“四个百万工程”要求，以打造优质饲草料基地为目标，为当地畜牧业发展奠定基础，项目建成后，形成“公司+村委会+农户”的运营管护模式，增加农牧民收入。项目实施后资产归属康苏镇克孜勒苏村，由乌恰县戈壁缘农牧有限责任公司统一运营管理，带动辖区群众不少于5人就业。</t>
  </si>
  <si>
    <t>项目建成后资产归属康苏镇克孜勒苏村，乌恰县戈壁缘农牧有限责任公司经营，形成“公司+村委会+农户”的运营管护模式，增加农牧民收入和村集体收入，带动辖区群众不少于5人就业。</t>
  </si>
  <si>
    <t>WQ2025-024</t>
  </si>
  <si>
    <t>乌恰县林业有害生物统防统治项目</t>
  </si>
  <si>
    <t>对乌恰县3.1万亩林地有害生物防治、购置防治工具等。</t>
  </si>
  <si>
    <t>曾秀文</t>
  </si>
  <si>
    <t>杜鹏</t>
  </si>
  <si>
    <t>该项目实施，使乌恰县3.1万亩经济林有害生物得到有效防治，大大提升林果经济效益，可以有效遏制经济林有害生物的蔓延速度和扩散范围，保护经济林和生态安全，减少了因病虫害泛滥而造成的经济损失，将有效提高乌恰县产业发展和林果产品品质水平，提高应对重大林业有害生物灾害和疫情的应对能力，乌恰县林果业可以有效的恢复和保护，可提高农民群众的生产、生活质量;还将带动区域经济发展，可为人民群众提供大量的就业机会，即可增加收入，提高生活水平。</t>
  </si>
  <si>
    <t>WQ2025-025</t>
  </si>
  <si>
    <t>乌恰县黑孜苇乡也克铁热克村经济林建设项目（二期）</t>
  </si>
  <si>
    <t>乌恰县黑孜苇乡也克铁热克村</t>
  </si>
  <si>
    <t>在黑孜苇乡也克铁热克村种植杏树700亩及其配套设施</t>
  </si>
  <si>
    <t>该项目实施后可带动黑孜苇乡也克铁热克村200户800人增加收入，最终受益归集体所有。项目的实施将提高项目区林木覆盖率，提高杏、沙枣林生产力，改善区域生态环境，增加项目区群众经济收入的目的。预期三年后产生效益，预计每棵杏树产量3公斤，每棵收入15元，预计沙枣树每棵产量3公斤，每棵收入9元，预计每年总收益30万元。引导山区、半山区农户发展生态林、经济林等林果产业，调整优化种植结构，拓展农户绿色发展道路，帮助农户增收致富。后期产权归属黑孜苇乡也克铁热克村村集体，后期管护由黑孜苇乡也克铁热克村管护，受益分配到黑孜苇乡也克铁热克村村集体，用于产业发展和公益性岗位开发，管护运营经费开支。</t>
  </si>
  <si>
    <t>该项目实施后可带动黑孜苇乡也克铁热克村200户800人增加收入，最终受益归集体所有。项目的实施将提高项目区林木覆盖率，提高杏、沙枣林生产力，改善区域生态环境，增加项目区群众经济收入的目的。预期三年后产生效益，预计每棵杏树产量3公斤，每棵收入15元，预计沙枣树每棵产量3公斤，每棵收入9元，预计每年总收益31万元。引导山区、半山区农户发展生态林、经济林等林果产业，调整优化种植结构，拓展农户绿色发展道路，帮助农户增收致富。后期产权归属黑孜苇乡也克铁热克村村集体，后期管护由黑孜苇乡也克铁热克村管护，受益分配到黑孜苇乡也克铁热克村村集体，用于产业发展和公益性岗位开发，管护运营经费开支。</t>
  </si>
  <si>
    <t>WQ2025-078</t>
  </si>
  <si>
    <t>乌恰县黑孜苇乡也克铁热克村人工牧草地提质增效建设项目</t>
  </si>
  <si>
    <t>黑孜苇乡也克铁热克村</t>
  </si>
  <si>
    <t>对也克铁热克村500亩土地进行平整、开挖排碱渠500米、铺设滴灌管网、建设泵房一座并配套电力设施等附属。</t>
  </si>
  <si>
    <t>项目建设按照州委提出农业发展“四个百万工程”要求，确保牧草产量提升，集中连片、旱涝保收、节水高效、稳产高产，打造牧草高产区，提高农业综合生产能力，为后期种植高原有机中草药打下基础。</t>
  </si>
  <si>
    <t>项目建成后，资产归属村委会，由村委会自行租赁或招商引进中草药企业发展有机中草药产业，通过收取土地流转费，企业带动当地务工，利用中草药发展小商品经济等途径壮大村集体经济。预计直接增收15万元/年，间接带动劳务用工10人，间接带动居民增收20万元/年。</t>
  </si>
  <si>
    <t>休闲农业与乡村旅游</t>
  </si>
  <si>
    <t>WQ2025-027</t>
  </si>
  <si>
    <t>乌恰县波斯坦铁列克乡乔尔波村小尚亥旅游景区建设项目</t>
  </si>
  <si>
    <t>波斯坦铁列克乡乔尔波村</t>
  </si>
  <si>
    <t>1、露营区配套变压器2台、10KV地埋输电线路2.5km及其他电力配套设施；
2、新建露营区用水供水水源工程1处及供水管道约3km。
3、新建2.0公里木栈道，道路维修及防护工程1.5公里，配套相关附属设施；
4、山体边坡及渠道整治，共计500米；
5、新建渡槽1座及其他基础设施；
6、小尚亥景区面积约3100㎡游客中心基础配套设施改造。主要包括强弱电系统、给水系统、排水系统、采暖系统、消防系统及其他基础配套设施。</t>
  </si>
  <si>
    <t>乌恰县文旅局</t>
  </si>
  <si>
    <t>阿丽娅·艾尼瓦尔</t>
  </si>
  <si>
    <t>王奇</t>
  </si>
  <si>
    <t>2024年，小尚亥AAA级景区接待游客人次为10万余人次，日均游客人数超过1千人次，截至目前已累计创收超过120余万元，发展前景十分可观。通过项目的实施，可有效提高小尚亥景区的旅游设施配套，进一步有效提高本地景区的观赏性、娱乐性，在增加村集体经济收入的同时，带动当地就业，助力农牧民增收致富，推进乡村旅游业发展。</t>
  </si>
  <si>
    <t>项目建成后，资产归属乔尔波村委会，有效提高景区的游客量，打造特色旅游产业模式，通过“旅游公司+村委会+农户”的模式进行运营，在一定程度上激发农户的积极性，预计每年可为村集体增收35万元左右，预计可带动10人以上就业创业，增加收入，为乡村振兴奠定坚实的基础。</t>
  </si>
  <si>
    <t>光伏电站建设</t>
  </si>
  <si>
    <t>加工流通项目</t>
  </si>
  <si>
    <t>农产品仓储保鲜冷链基础设施建设</t>
  </si>
  <si>
    <t>WQ2025-028</t>
  </si>
  <si>
    <t>乌恰县波斯坦铁列克乡多来提布拉克村分拣转运中心建设项目</t>
  </si>
  <si>
    <r>
      <rPr>
        <sz val="12"/>
        <rFont val="宋体"/>
        <charset val="134"/>
      </rPr>
      <t>新建200</t>
    </r>
    <r>
      <rPr>
        <sz val="12"/>
        <rFont val="SimSun"/>
        <charset val="134"/>
      </rPr>
      <t>㎡</t>
    </r>
    <r>
      <rPr>
        <sz val="12"/>
        <rFont val="宋体"/>
        <charset val="134"/>
      </rPr>
      <t>分拣转运中心1座，分拣设备1套，地面硬化1000</t>
    </r>
    <r>
      <rPr>
        <sz val="12"/>
        <rFont val="SimSun"/>
        <charset val="134"/>
      </rPr>
      <t>㎡</t>
    </r>
    <r>
      <rPr>
        <sz val="12"/>
        <rFont val="宋体"/>
        <charset val="134"/>
      </rPr>
      <t>，配套其他附属设施。</t>
    </r>
  </si>
  <si>
    <t>通过项目实施，能创造适宜温度和湿度，用于我乡水果、蔬菜等农副产品的分拣转运，提高储存时间，从而提高经济效益，为践行乡村振兴战略奠定坚实基础。</t>
  </si>
  <si>
    <t>项目建成后，资产归属多来提布拉克村村委会，以“农业公司+村委会+农户”的模式运营，进一步提高水果、蔬菜等农副产品的储存时间，提高效率，从而提高经济效益，以出租的形式预计每年为村集体增收5万元，同时带动2人就业，为践行乡村振兴战略奠定坚实基础。</t>
  </si>
  <si>
    <t>产地初加工和精深加工</t>
  </si>
  <si>
    <t>WQ2025-029</t>
  </si>
  <si>
    <t>康苏镇克孜勒苏村吨包缝纫设备采购项目</t>
  </si>
  <si>
    <t>为康苏镇克孜勒苏村采购吨包袋缝纫机10台，裁布机1台，裁袋机1台，打包机1台，印刷机1台，电剪刀1台，原材料1批（一个生产销售周期及其附属配套设施）等。</t>
  </si>
  <si>
    <t>乌恰县商信局</t>
  </si>
  <si>
    <t>扎热力别克·卡米力</t>
  </si>
  <si>
    <t>该项目建设具备良好的市场前景，经济效益环境适应性好，且风险可控，项目建成后可进一步促进乡村振兴，促进产业发展，提升村集体收入2万元以上。</t>
  </si>
  <si>
    <t>项目建成后资产归属康苏镇克孜勒苏村，由村委会统一管理运营，同时提供3-5个就业岗位，后期可根据实际业务量扩大生产规模，运营收入归村集体所有，按照村集体经济分配方案给群众分红。</t>
  </si>
  <si>
    <t>WQ2025-031</t>
  </si>
  <si>
    <t>乌恰县巴音库鲁提镇巴音库鲁提村农副产品加工设备采购项目</t>
  </si>
  <si>
    <t>巴音库鲁提镇巴音库鲁提村</t>
  </si>
  <si>
    <t>2025.4-2025.7</t>
  </si>
  <si>
    <t>采购分解分割设备及食品安全卫士检测等相关设备一批。</t>
  </si>
  <si>
    <t>项目建成后，有利于壮大村集体经济；预计每年增收20万元左右，并带动当地农牧民就业，有助于进一步扩大乌恰县畜牧产业品牌影响力，共同推进乌恰县乡村产业振兴工作。</t>
  </si>
  <si>
    <t>项目建成后，资产归属巴音库鲁提村村委会，由村委会与企业合作运营，用以壮大村集体经济，使巴音库鲁提村能够在原来分红的基础上，每年增加分红收益20万元左右，大大提高了巴音库鲁提村集体经济收入，拓宽农牧民群众增收渠道。</t>
  </si>
  <si>
    <t>WQ2025-032</t>
  </si>
  <si>
    <t>乌恰县黑孜苇乡也克铁热克村鲜食玉米加工设备采购项目</t>
  </si>
  <si>
    <t>利用本乡闲置库房，对本乡农田自产的鲜玉米进行包装等深加工。采购鲜食玉米建工设备，包含单排切头去尾机1套、皮带提升机、滚杠清洗机1套、漂烫线1套、冷却线1套、真空打包机1套、储气罐等相关附属设施。</t>
  </si>
  <si>
    <t>项目建设可进一步对辖区高标准农田农作物等进行深加工，进行统一包装、销售，深加工后产品由金土地公司统一收购并负责市场销售。本项目的建成使产品更加符合客户需求，市场要求，为进一步助力产业振兴提供保障。</t>
  </si>
  <si>
    <t>项目建设建设资产归属村委会，由村委会股份经济合作社统一管理运营，本项目可带动本地农牧民就业，为乡村振兴发展奠定良好的基础，可提供不少于3个就业岗位，为村集体增收4万元左右。后期根据市场需求可加大产能及收益。</t>
  </si>
  <si>
    <t>WQ2025-033</t>
  </si>
  <si>
    <t>吾合沙鲁乡恰提村果品加工厂改扩建项目</t>
  </si>
  <si>
    <t>2025.4-2025.6</t>
  </si>
  <si>
    <t>将原有果品加工厂进行改扩建，添加杏子罐头加工设备1套：制水系统，杏预处理系统（清洗、分瓣去核、去皮、淋碱设备、提升设备、挑选平台)，CIP清洗系统，玻璃瓶装包装系统。</t>
  </si>
  <si>
    <t>项目建成后，对本乡现有鲜杏和县域内进行加工成罐头，通过品牌效应，带动吾合沙鲁乡鲜杏、杏酒销售，带动村集体经济，牧民收益。</t>
  </si>
  <si>
    <t>项目建成后，资产归属村委会，由村民股份经济合作社运营管护，最大化盘活和利用果品加工厂，通过杏子加工处理，多方面提高群众收入，同时带动2名群众就业，为村集体每年增收5万元。</t>
  </si>
  <si>
    <t>WQ2025-034</t>
  </si>
  <si>
    <t>乌恰县波斯坦铁列克乡依买克村蛋托厂生产设备采购项目</t>
  </si>
  <si>
    <t>采购蛋托生产设备1套、污水处理设备及烘干设备1套、晾晒架300个、配套水、电、通风等相关附属设施。</t>
  </si>
  <si>
    <t>通过项目实施，不仅可促进稳定增收，巩固脱贫成果，防止返贫。还可推动产业结构调整，发展特色产业，提高农产品附加值，助力乡村振兴。</t>
  </si>
  <si>
    <t>项目建成后，资产归属依买克村村委会，以“村委会+企业”合作运营，用以壮大村集体经济，预计每年村集体经济增收5万元左右，主要带动当地不少于2名农牧民就业，增加群众收入，提高农牧民收入，为乡村振兴发展奠定良好的基础。</t>
  </si>
  <si>
    <t>WQ2025-074</t>
  </si>
  <si>
    <t>乌恰县黑孜苇乡鲜食玉米生产线建设项目（设备采购）</t>
  </si>
  <si>
    <t>黑孜苇乡库勒阿日克村</t>
  </si>
  <si>
    <r>
      <rPr>
        <sz val="12"/>
        <rFont val="宋体"/>
        <charset val="134"/>
      </rPr>
      <t>购置速冻、鲜食玉米生产线一条，包含采购 :</t>
    </r>
    <r>
      <rPr>
        <b/>
        <sz val="12"/>
        <rFont val="宋体"/>
        <charset val="134"/>
      </rPr>
      <t>前处理加工设备:</t>
    </r>
    <r>
      <rPr>
        <sz val="12"/>
        <rFont val="宋体"/>
        <charset val="134"/>
      </rPr>
      <t>气吹式扒皮机2台、废料提升输送机1台、玉米成品输送机1台;</t>
    </r>
    <r>
      <rPr>
        <b/>
        <sz val="12"/>
        <rFont val="宋体"/>
        <charset val="134"/>
      </rPr>
      <t>速冻玉米加工设备:</t>
    </r>
    <r>
      <rPr>
        <sz val="12"/>
        <rFont val="宋体"/>
        <charset val="134"/>
      </rPr>
      <t>水槽提升机1台、玉米高压喷淋清洗机1台、提升输送机1台、电气半自动蒸锅3个、自动翻转机1台、常温水冷却机1台、冰水冷却机1台、风干机1台、摆臂式布料机1台、速冻隧道1台、速冻玉米成品出料输送机1台；</t>
    </r>
    <r>
      <rPr>
        <b/>
        <sz val="12"/>
        <rFont val="宋体"/>
        <charset val="134"/>
      </rPr>
      <t>辅助设备:</t>
    </r>
    <r>
      <rPr>
        <sz val="12"/>
        <rFont val="宋体"/>
        <charset val="134"/>
      </rPr>
      <t>制冷机组（冰水冷却机）1台、空气压缩机（扒皮机专用）带一个储气罐2台、空气压缩机（全自动蒸锅专用） 带一个储气罐1台、蒸汽锅炉（燃料天然气）4台、玉米切段机1台、玉米分等机1台、分选桌10个、锂电叉车2台、全电地牛4台、吨袋7500个、立体托盘500个、翻筐机1台、扫码枪2个。</t>
    </r>
  </si>
  <si>
    <t>通过项目建设，深度发觉玉米产业链，通过鲜食玉米种植产业再向下游延伸，将利用现在土地资源发展第二产业，解决当地就业，为经济发展打下坚实基础。</t>
  </si>
  <si>
    <t>项目建成后，资产归属库勒阿日克村委会，并作为固定资产入股合作方。合作企业投入500万元用于改造厂房基础设施及购置部分设备，并由引进的合作企业进行运营，每年固定租金收益，并由企业兜底我乡3000亩高标准农田地租（150万元/年）及产品销售。乡政府鲜食玉米生产线建设项目是通过建设现代化的玉米加工生产线，实现鲜食玉米的规模化、标准化生产，提升产品附加值，带动农户增收，实现乡村振兴目标，提升当地农业产业水平促进区域经济发展。预计增加集体收益50万元/年，产生的收益归村集体，由村集体统一分配（进行分红或者壮大产业发展），预计带动5人就业。</t>
  </si>
  <si>
    <t>WQ2025-077</t>
  </si>
  <si>
    <t>乌恰县膘尔托阔依乡阿合奇村饮用水包装配套项目</t>
  </si>
  <si>
    <t>膘尔托阔依乡阿合奇村</t>
  </si>
  <si>
    <t>改造工作坊2间，（包含：水、电改造），采购安装注塑设备1套（包含膜具4套、粉碎机1台）、原材料及相关配套设施设备；采购安装纸箱加工设备1套、原材料及相关配套设施设备。</t>
  </si>
  <si>
    <t>通过实施该项目，可以利用本地优势资源，1.带动集体经济不少于5.2万元；2.带动当地就业不少于4人；3.可以与村办企业乌恰县山泽缘饮料有限责任工作形成产业链，带动本地小商品经济发展；4.进一步盘活村集体效益低下房屋资产。</t>
  </si>
  <si>
    <t>项目建成后，资产归属村委会所有，通过企业+合作社+自主经营的模式生产经营，带动集体经济全年不少于5.2万元，当地就业不少于4人。</t>
  </si>
  <si>
    <t>WQ2025-085</t>
  </si>
  <si>
    <t>乌恰县巴音库鲁提镇巴音库鲁提村云尚巴音加工厂扶持项目</t>
  </si>
  <si>
    <t>2025.5-2025.7</t>
  </si>
  <si>
    <t>采购真空包装机1台、彩色打标机1台、农药残留检测设备1套、二氧化硫检测设备1套、大肠杆菌和菌落总数检测设备1套及相关设备。</t>
  </si>
  <si>
    <t>该项目的实施可以为巴音库鲁提村村企云尚巴音加工厂提供设备支持，可以提高加工厂的产能，同时增加村集体经济。</t>
  </si>
  <si>
    <t>项目建成后，资产归属村委会，由云尚巴音村企进行运营，每年计划产生收益5万元，用于增加村集体经济。</t>
  </si>
  <si>
    <t>WQ2025-087</t>
  </si>
  <si>
    <t>乌恰县康苏镇阿依尕特村奶制品小作坊建设项目</t>
  </si>
  <si>
    <t>康苏镇阿依尕特村</t>
  </si>
  <si>
    <t>采购巴氏灭菌机、制冷压缩机、智能酸奶机、酸奶灌装机等奶制品配套包装设施1套，对小作坊进行提升改造。</t>
  </si>
  <si>
    <t>项目建成后，促进康苏镇农产品加工产业发展，增加村民就业机会，打造小商品经济，推动集体经济增收，同时为进一步推进辖区产业发展提供有力保障。</t>
  </si>
  <si>
    <t>项目建成后，资产归属阿依尕特村，由村集体负责经营，创造就业岗位1个以上，每年增加村集体经济收入1.5万元。</t>
  </si>
  <si>
    <t>WQ2025-088</t>
  </si>
  <si>
    <t>乌恰县托云乡库瓦特村羊脂皂生产设备采购项目</t>
  </si>
  <si>
    <t>托云乡库瓦特村</t>
  </si>
  <si>
    <t>采购羊脂皂生产设备1套，配套改造厂房水、电、通风等相关附属设施。</t>
  </si>
  <si>
    <t>该项目建设具备良好的市场前景，经济效益环境适应性好，且风险可控，项目建成后可进一步促进乡村振兴，促进产业发展。</t>
  </si>
  <si>
    <t>项目建成后资产归属村委会，由村委会统一管理运营，同时提供1-2个就业岗位，提升村集体收入5万元以上，后期可根据业务量扩大生产规模，收入归村集体所有，按照村集体经济分配方案给群众分红。</t>
  </si>
  <si>
    <t>市场建设和农村电商物流</t>
  </si>
  <si>
    <t>WQ2025-035</t>
  </si>
  <si>
    <t>乌恰县吉根乡萨孜村创客基地建设项目</t>
  </si>
  <si>
    <t>吉根乡萨孜村</t>
  </si>
  <si>
    <t>新建一栋两层群众创业就业服务中心，建筑面积1200m²、场地硬化1500m²，配套供排水、采暖、输配电等附属设施。</t>
  </si>
  <si>
    <t>吉根乡人民政府</t>
  </si>
  <si>
    <t>加尔肯巴衣·买买吐逊</t>
  </si>
  <si>
    <t>通过项目实施，可进一步增强吉根乡的旅游综合服务能力，提高游客满意度，壮大集体经济的同时促进农牧民就业增收，助推西极文旅品牌公共服务水平，为吉根乡发展旅游业打下坚实的基础。</t>
  </si>
  <si>
    <t>项目建成后，资产归属萨孜村村委会所有，由第三方承租运营管护。预计每年收取租金20-25万元，增加萨孜村村集体经济收入，同时预计每年带动萨孜村4-5名脱贫户和监测户就业增收，预计每户增收2-3万元。</t>
  </si>
  <si>
    <t>WQ2025-036</t>
  </si>
  <si>
    <t>乌恰县托云乡跨境电商集散仓建设项目</t>
  </si>
  <si>
    <t>新建跨境日用百货用品集散仓库1座，建筑面积5000㎡，为地上一层轻型门式钢架结构，及相关配套附属设施。</t>
  </si>
  <si>
    <t>该项目总投资3000万元，计划与日兴集散仓国际贸易有限公司共同建设，托云乡托云村出资750万元，日兴集散仓国际贸易有限公司出资2250万元，村集体经济股份合作社通过资产入股的方式参与分红，前3年预计每年收益200万元。</t>
  </si>
  <si>
    <t>项目建成后，资产归库瓦特村村委会所有,采取村委会+企业的运营模式，村集体经济股份合作社通过资产入股的方式参与分红，一是资产归托云村村委会所有，可扩宽村集体经济收入渠道；二是项目建成后前3年预计每年收益200万元。</t>
  </si>
  <si>
    <t>WQ2025-038</t>
  </si>
  <si>
    <t>乌恰县吾合沙鲁乡恰提村洗衣房相关配套设施设备采购项目</t>
  </si>
  <si>
    <t>采购全自动洗脱机1台（容量为100kg）、烘干机1台（容量为100kg），燃气蒸汽发生器1台（容量达1吨），小型洗涤机2台(每台容量13kg），手工烫台1台（尺寸为1.4m*0.7m），布草台2台（规格为1.2m*1.8m），采购打包机1台（打捆尺寸范围在100*80-500*350之间），不锈钢水箱1个（容量为50m³），软水设备1套（产水水量≥20T/h）以及相关的配套设施。</t>
  </si>
  <si>
    <t>通过项目建设，承接县域内各大酒店、宾馆、学校的洗涤物品，为村集体增收每年不少于5万元。</t>
  </si>
  <si>
    <t>项目建成后，资产归所属村集体，村集体与乌恰县商务中心以固投的形式合作，企业承包按照盈利进行分红，盈利20万以下分红占比各50%；21万至50万分红10万元另加盈利额的15%；51万至100万分红10万元另加盈利额的20%；100万以上分红10万元另加盈利额的30%。</t>
  </si>
  <si>
    <t>WQ2025-039</t>
  </si>
  <si>
    <t>乌恰县铁列克乡铁列克村农贸市场提升改造项目</t>
  </si>
  <si>
    <t>铁列克乡铁列克村</t>
  </si>
  <si>
    <t>对农贸市场院内进行规划改造升级，维修改造市场内38间商铺下水管网，新建1座75m³的化粪池。</t>
  </si>
  <si>
    <t>铁列克乡人民政府</t>
  </si>
  <si>
    <t>玉山·波拉依</t>
  </si>
  <si>
    <t>通过实施该项目，能够有效提升铁列克乡农贸市场基础设施水平，吸引更多商户入驻带动市场繁荣，实现村集体资产的保值增值和可持续发展。</t>
  </si>
  <si>
    <t>项目建成后，资产归属村集体，由村委会负责日常管护，通过实施该项目，可有效提高农贸市场商铺的出租率，增加租金收入，壮大村集体经济，预计每年村集体经济收入91000元左右，集体收益用于村民分红及乡村建设，使全村居民受益。</t>
  </si>
  <si>
    <t>品牌打造和展销平台</t>
  </si>
  <si>
    <t>配套基础设施项目</t>
  </si>
  <si>
    <t>小型农田水利设施建设(排碱渠、节水灌溉、防渗渠建设、其它乡村振兴有关的农田水利建设)</t>
  </si>
  <si>
    <t>WQ2025-042</t>
  </si>
  <si>
    <t>乌恰县黑孜苇乡库勒阿日克村水渠建设项目（二期）</t>
  </si>
  <si>
    <t>新建防渗渠2公里，清理水渠2公里，并配套涵洞、渡槽及其他附属设施。</t>
  </si>
  <si>
    <t>通过项目实施可进一步提高水资源利用率，解决农民农田浇水问题，有效改善生态和人居环境，有效治理水土流失，减少水渗透，</t>
  </si>
  <si>
    <t>项目为公共基础设施，建成后由村委会股份经济合作社维护管理，项目建成后可解决降水大时辖区7组因泄洪涵洞太小，水渠损坏严重，洪水沿着损坏的渠流向，导致农户房屋被淹和造成庄稼受灾的情况，有效解决农民困难诉求，确保生命财产不受损失。</t>
  </si>
  <si>
    <t>WQ2025-043</t>
  </si>
  <si>
    <t>乌恰县黑孜苇乡高标准农田排碱渠建设项目</t>
  </si>
  <si>
    <t>黑孜苇乡阿热布拉克村、库勒阿日克村、坎久干村、康什维尔村、也克铁热克村</t>
  </si>
  <si>
    <t>新建排碱渠5公里，配套涵洞、渡槽及相关附属设施（阿热布拉克村1公里、库勒阿日克村0.5公里、坎久干村0.5公里、康什维尔村2.5公里、也克铁热克村0.5公里）。</t>
  </si>
  <si>
    <t>通过项目实施可有效遏制土地盐碱化趋势，基本恢复土地生产能力，梯次恢复后，可作为后备耕地，可为确保“粮食安全”提供一定保障。该项目建设符合国家乡村振兴、水利、农业发展综合开发政策，切实符合我辖区农业可持续发展的紧迫和现实需要，</t>
  </si>
  <si>
    <t>项目建成后为公共基础设施，资产归属村委会，由村委会股份经济合作社维护管理，项目建成后可有效提高土地使用率，土地盐碱化趋势得到初步遏制，部分土地生产能力得到提高，生态环境可得到大幅度改善，综合环境效益明显提高，为后续农业生产提供良好条件。</t>
  </si>
  <si>
    <t>WQ2025-026</t>
  </si>
  <si>
    <t>乌恰县铁列克乡哈拉铁克村沉沙池建设项目</t>
  </si>
  <si>
    <t>铁列克乡哈拉铁克村</t>
  </si>
  <si>
    <t>2025.4-2025.10</t>
  </si>
  <si>
    <t>在哈拉铁克村1小队卡勒特斯片区水源地新建1230m³沉沙池1座及配套引水闸维修，修建95米DN400连通管道和310米放水渠等。</t>
  </si>
  <si>
    <t>乌恰县水利局</t>
  </si>
  <si>
    <t>布尔汗·吐尔达力</t>
  </si>
  <si>
    <t xml:space="preserve">通过项目实施，可有效缓解阿亚恰拉克和卡勒太斯片区在旱季时林地、耕地、草地灌溉用水不足的问题。
</t>
  </si>
  <si>
    <t>项目建成后，资产归村委会所有，村委会负责项目的日常管护、项目实施期间，预计将直接带动当地劳动力就业约10人，使哈拉铁克村10户村民增收受益。项目可充分利用好有限的水资源，最大限度满足阿亚恰拉克和卡勒太斯片区灌溉用水，确保农牧业长足发展，使该片区农牧民长期受益。</t>
  </si>
  <si>
    <t>WQ2025-081</t>
  </si>
  <si>
    <t>乌恰县乌鲁克恰提乡防渗渠建设项目</t>
  </si>
  <si>
    <t>乌鲁克恰提乡库尔干村、克孜勒库鲁克村</t>
  </si>
  <si>
    <t>为2500亩草料地及附近林地等配套防渗渠8.5公里和相关附属、构筑物。</t>
  </si>
  <si>
    <t>乌鲁克恰提乡人民政府</t>
  </si>
  <si>
    <t>阿克木·沙克</t>
  </si>
  <si>
    <t>项目建成后，可保障水渠涉及区域林草地的灌溉用水，减少农牧民资金投入，提高牧草地产量，增加农牧民收入，增加水的利用率，缓解用水压力。</t>
  </si>
  <si>
    <t>项目建成后，资产归属村委会，由村委会负责管护，可保障水渠涉及区域林草地的灌溉用水，增加农牧民收入，减轻发展畜牧业饲草料压力，减少资金投入。</t>
  </si>
  <si>
    <t>产业园（区）</t>
  </si>
  <si>
    <t>其他（合作社补助、壮大村集体经济）</t>
  </si>
  <si>
    <t>产业服务支撑项目</t>
  </si>
  <si>
    <t>智慧（数字）农业</t>
  </si>
  <si>
    <t>产业科技服务</t>
  </si>
  <si>
    <t>人才培养</t>
  </si>
  <si>
    <t>农业社会化服务</t>
  </si>
  <si>
    <t>金融保险配套项目</t>
  </si>
  <si>
    <t>小额贷款贴息</t>
  </si>
  <si>
    <t>WQ2025-044</t>
  </si>
  <si>
    <t>乌恰县小额信贷贴息项目</t>
  </si>
  <si>
    <t>为1670户脱贫人口、监测对象贷款贴息。</t>
  </si>
  <si>
    <t>用于脱贫户、监测户自主创业、发展生产，激发内生动力，持续巩固脱贫成效。</t>
  </si>
  <si>
    <t>小额信贷风险补偿金</t>
  </si>
  <si>
    <t>特色产业保险保费补助</t>
  </si>
  <si>
    <t>新型经营主体贷款贴息</t>
  </si>
  <si>
    <t>防贫保险（基金）</t>
  </si>
  <si>
    <t>就业项目</t>
  </si>
  <si>
    <t>务工补助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</si>
  <si>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</si>
  <si>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</si>
  <si>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</si>
  <si>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</si>
  <si>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</si>
  <si>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</si>
  <si>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</si>
  <si>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</si>
  <si>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</si>
  <si>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</si>
  <si>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</si>
  <si>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</si>
  <si>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</si>
  <si>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</si>
  <si>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</si>
  <si>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</si>
  <si>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</si>
  <si>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WQ2025-045</t>
  </si>
  <si>
    <t>乌恰县铁列克乡农村公路维修扩建项目</t>
  </si>
  <si>
    <t>铁列克乡铁列克村、哈拉铁克村</t>
  </si>
  <si>
    <t>对全乡因水毁的1600米路段进行维修加固，其中对哈拉铁克村阿亚恰拉克过水路面处160米的路段恢复挡墙及路基路面工程，新建外侧5处混凝土挑坝共。</t>
  </si>
  <si>
    <t>乌恰县交通局</t>
  </si>
  <si>
    <t>李军光</t>
  </si>
  <si>
    <t>通过项目实施，确保水毁路段维修加固工作顺利完成，恢复并提升农村公路通行能力。保障道路平整，提高行车安全。完成附加挡墙建设，防止未来水毁情况的发生，延长公路使用寿命。</t>
  </si>
  <si>
    <t>通过维修加固和扩建农村公路，提升当地交通运输能力，促进乌恰县铁列克乡经济发展。公路的改善将便利居民出行，提升生活质量，增强居民对基础设施建设的满意度。公路维修扩建项目有助于提升政府形象，增强政府公信力 ，促进政府与居民之间的良好关系。</t>
  </si>
  <si>
    <t>产业路、资源路、旅游路建设</t>
  </si>
  <si>
    <t>农村供水保障（饮水安全）设施建设</t>
  </si>
  <si>
    <t>WQ2025-046</t>
  </si>
  <si>
    <t>乌恰县黑孜苇乡库勒阿日克村饮水管道提升改造</t>
  </si>
  <si>
    <t>对库勒阿日克村2小组52户农户饮水管道进行提升改造，并配套相关附属设施等。</t>
  </si>
  <si>
    <t>项目建成后，可进一步完善辖区基础设施，提高水资源利用率、改善人居环境、为建设美丽乡村、带动当地产业发展奠定良好基础，并为辖区52户群众解决用水问题，同时解决辖区旅游项目用水问题，为进一步发展旅游业奠定基础。</t>
  </si>
  <si>
    <t>项目建成后为公共基础设施，资产归属村委会，由村委会股份经济合作社维护管理。项目建成后可为本村2小组饮水安全问题提供保障，解决2小组52户因供水管道水压不足，冬天经常受冻，无法正常饮水等问题。预计受益农牧民52户186人。</t>
  </si>
  <si>
    <t>WQ2025-047</t>
  </si>
  <si>
    <t>乌恰县膘尔托阔依乡萨孜村安全饮水建设项目</t>
  </si>
  <si>
    <t>新建机井2座，及相关配套设施设备。</t>
  </si>
  <si>
    <t>通过实施该项目，有效提升水利设施条件，有效节约水资源，该项目实施后，有效提高并解决乡政府、塔村和萨孜村农牧民2700人生活用水浑浊的问题。项目建成后资产交由村委会管理。</t>
  </si>
  <si>
    <t>该项目实施后，有效提高并解决乡政府、塔村和萨孜村农牧民2700人生活用水浑浊的问题。项目建成后资产交由村委会管理。</t>
  </si>
  <si>
    <t>WQ2025-048</t>
  </si>
  <si>
    <t>乌恰县铁列克乡饮水安全水网改造提升巩固建设项目</t>
  </si>
  <si>
    <t>1、在哈拉铁克村1小队阿亚恰拉克片区和卡勒太斯片区各新建机井1眼，配套泵房、高位水池、电力系统、自动化控制等附属工程；
2、将铁列克村、哈拉铁克村1660m的供水管道更换为PE管道；
3、配套检查井、水厂维修提升及公建管网改造设施。</t>
  </si>
  <si>
    <t xml:space="preserve">通过实施该项目，能够有效提升铁列克村、哈拉铁克村的水源清洁，保障饮水安全、提高供水保障率，确保村民日常用水需求得到满足。 </t>
  </si>
  <si>
    <t>项目建成后，资产归属村集体，村委会负责项目的日常管护，稳定、清洁的水源将为当地农牧业生产和居民生活提供有力保障，促进村民增收，使全体农牧民受益。显著提高当地村民的饮水安全水平。</t>
  </si>
  <si>
    <t>WQ2025-049</t>
  </si>
  <si>
    <t>乌恰县吉根乡、铁列克乡、托云乡农村饮水安全备用水源建设项目</t>
  </si>
  <si>
    <t>吉根乡萨哈勒村、吉根乡萨孜村、铁列克乡铁列克村、铁列克乡哈拉铁克村、托云乡托云村</t>
  </si>
  <si>
    <t>1、吉根乡萨哈勒村新建机井1眼，井深约300m～310m，出水量约40m3/h，及配套附属设备。                                     2、吉根乡萨孜村新建机井1眼，井深约300m～310m，出水量约30m3/h，及配套附属设备。                               3、铁列克乡铁列克村新建机井1眼，井深约300m～310m，出水量约30m3/h，及配套附属设备。                                4、铁列克乡哈拉铁克村新建机井1眼，井深约300m～310m，出水量约30m3/h，及配套附属设备 。                                         5、托云乡托云村新建机井1眼，井深约300m～310m，出水量约30m3/h，及配套附属设备。</t>
  </si>
  <si>
    <t>乌恰县农村饮水安全管理站</t>
  </si>
  <si>
    <t>阿不都赛依提·吐尔逊</t>
  </si>
  <si>
    <t>通过实施机井项目，可以解决农牧民用水水量不足问题，确保农村饮水安全。</t>
  </si>
  <si>
    <t>项目建成后，资产归所在村村委会所有，村委会负责日常管护，可以有效解决农牧民用水水量不足问题，确保农村饮水安全。</t>
  </si>
  <si>
    <t>WQ2025-073</t>
  </si>
  <si>
    <t>乌恰县吾合沙鲁乡吾合沙鲁村农村供水水源地迁移项目</t>
  </si>
  <si>
    <t>吾合沙鲁乡吾合沙鲁村</t>
  </si>
  <si>
    <t>2025.03-2025.06</t>
  </si>
  <si>
    <t>新建渗水廊道及100m³蓄水池1座，新建6公里PE200管道及配套设施等。</t>
  </si>
  <si>
    <t>通过实施该项目，确保吾合沙鲁乡吾合沙鲁村饮水安全，保障村民日常用水需求。</t>
  </si>
  <si>
    <t>项目建成后，资产归属村委会，可以有效保障村91户316人饮水安全。</t>
  </si>
  <si>
    <t>WQ2025-076</t>
  </si>
  <si>
    <t>乌恰县膘尔托阔依乡膘尔托阔依村农村饮水水厂建设项目</t>
  </si>
  <si>
    <t>新建农村饮水水厂一座，硬化地坪、配套消毒净化设备间、电力系统、供排水系统等附属配套设施。</t>
  </si>
  <si>
    <t>通过实施该项目，能够有效提升膘尔托阔依村的水源清洁，保障饮水安全、提高供水保障率，确保村民日常用水需求得到满足。</t>
  </si>
  <si>
    <t>项目建成后，资产归属村委会，村委会负责项目的日常管护，有效解决1420人饮水质量问题，保障饮水安全。</t>
  </si>
  <si>
    <t>电力设施及维修改造</t>
  </si>
  <si>
    <t>WQ2025-050</t>
  </si>
  <si>
    <t>乌恰县康苏镇克孜勒苏村设施农业低压电改造项目</t>
  </si>
  <si>
    <t>对设施农业大棚10km低压电线进行更换，以及相关配套电力设施等。</t>
  </si>
  <si>
    <t>通过项目实施，进一步解决大棚低压电线老化、电路用电故障问题，减小用电安全风险和用电设备的损耗，提高大棚经济效益，降低运营成本，同时为进一步推进辖区产业发展提供有力保障。</t>
  </si>
  <si>
    <t>项目建成后资产归属康苏镇克孜勒苏村，由村委会运营管护。可有效降低用电风险隐患，提高大棚产出率。</t>
  </si>
  <si>
    <t>数字乡村建设（信息通信基础设施建设、数字化、智能化建设等）</t>
  </si>
  <si>
    <t>农村清洁能源设施（燃气、户用光伏、风电、水电、农村生物质能源、北方地区清洁取暖等）</t>
  </si>
  <si>
    <t>农业农村基础设施中长期贷款贴息</t>
  </si>
  <si>
    <t>其他（防洪工程、排碱渠，渠道清淤）</t>
  </si>
  <si>
    <t>WQ2025-051</t>
  </si>
  <si>
    <t>乌恰县吾合沙鲁乡恰提村2025年以工代赈防洪坝项目</t>
  </si>
  <si>
    <t>新建恰提村阿热力塞依防洪坝970米等相关配套设施。</t>
  </si>
  <si>
    <t>通过新建防洪工程，确保沿线居民房屋及85亩林草地、灌溉渠道、交通道路设施的安全。</t>
  </si>
  <si>
    <t>项目实施后，资产归属村委会，可带动当地群众48人务工，发放劳务报酬59万元。项目建成后，有效保护林草地确保牧民增收。</t>
  </si>
  <si>
    <t>WQ2025-052</t>
  </si>
  <si>
    <t>乌恰县吾合沙鲁乡吾合沙鲁村2025年以工代赈防洪坝项目</t>
  </si>
  <si>
    <t>新建吾合沙鲁村切坎德防洪坝1400米等相关配套设施。</t>
  </si>
  <si>
    <t>通过新建防洪工程，确保沿线居民房屋及130亩林草地、灌溉渠道、交通道路设施的安全。</t>
  </si>
  <si>
    <t>项目实施后，资产归属村委会，可带动当地困难群众60人务工，发放劳务报酬73.5万元。项目建成后，资产归属村委会，有效保护林草地确保牧民增收。</t>
  </si>
  <si>
    <t>WQ2025-053</t>
  </si>
  <si>
    <t>乌恰县巴音库鲁提镇巴音库鲁提村2025年中央财政以工代赈泄洪沟建设项目</t>
  </si>
  <si>
    <t>新建泄洪沟防护总长1.51公里（其中石笼防护长0.44公里，防洪工程长1.07公里）等配套设施。</t>
  </si>
  <si>
    <t>通过新建防洪工程，可以保障村民的生命财产安全，提高防洪能力，减少因洪水灾害造成的损失，提升群众的幸福感和获得感。</t>
  </si>
  <si>
    <t>项目实施后，能有效保护群众的生命财政安全，带动当地群众68人务工，发放劳务报酬119万元，带动易地扶贫搬迁人员2人，增加群众收入。</t>
  </si>
  <si>
    <t>WQ2025-054</t>
  </si>
  <si>
    <t>乌恰县铁列克乡哈拉铁克村防洪坝建设项目</t>
  </si>
  <si>
    <t xml:space="preserve">1、对水毁的防洪坝原址重建7处，总长980m；
2、新建泄洪丁坝一处，维修泄洪渠90m；
3、管道及阀井迁移60m。
</t>
  </si>
  <si>
    <t xml:space="preserve">通过实施该项目，能够有效确保在洪水来临时保护农牧民的财产安全和人身安全，为可持续发展提供有力的基础设施保障。
</t>
  </si>
  <si>
    <t>项目建成后，资产归属村集体，村委会负责项目的日常管护，投入使用后，将作为哈拉铁克村重要的防洪设施，长期发挥作用，保障约100户村民4500只牲畜的生命财产安全，为经济可持续发展提供有力保障，使全体村民长期受益。</t>
  </si>
  <si>
    <t>WQ2025-086</t>
  </si>
  <si>
    <t>乌恰县康苏镇克孜勒苏村5组防洪工程建设项目</t>
  </si>
  <si>
    <t>新建防洪工程0.5公里及其配套设施。</t>
  </si>
  <si>
    <t>项目建成后，有效为当农牧业发展奠定基础，防止河水泛滥，危害到农牧民财产安全和生命安全，降低运营成本，同时为进一步推进辖区产业发展提供有力保障。</t>
  </si>
  <si>
    <t>项目建成后，资产归属克孜勒苏村，由克孜勒苏村村委会负责日常管护，避免山洪引发的各类次生灾害发生，保障群众生命财产安全。</t>
  </si>
  <si>
    <t>人居环境整治</t>
  </si>
  <si>
    <t>农村卫生厕所改造（户用、公共厕所）</t>
  </si>
  <si>
    <t>农村污水治理</t>
  </si>
  <si>
    <t>WQ2025-055</t>
  </si>
  <si>
    <t>乌恰县铁列克乡污水提升治理项目</t>
  </si>
  <si>
    <t>为铁列克村42户、哈拉铁克村10户脱贫户和监测户每户采购安装1座3格式化粪池。</t>
  </si>
  <si>
    <t xml:space="preserve">通过实施该项目，改善农村卫生条件，减少疾病传播的风险，提升村民的生活质量。
</t>
  </si>
  <si>
    <t xml:space="preserve">项目建成后，资产归村民所有，由村民负责日常的维护，村委会做好督促，卫生厕所的投入使用，为52户脱贫户和监测户提供更为干净、卫生的生活环境，助力人居环境整治工作，为乡村振兴提供保障。
</t>
  </si>
  <si>
    <t>WQ2025-056</t>
  </si>
  <si>
    <t>乌恰县波斯坦铁列克乡污水治理项目</t>
  </si>
  <si>
    <t>波斯坦铁列克乡凯勒敦村、乔尔波村、多来提布拉克村</t>
  </si>
  <si>
    <t>为波斯坦铁列克乡164户农牧民建成成品三格式化粪池（黑灰水分离）及连接厕屋，并对地面进行修复等。</t>
  </si>
  <si>
    <t>通过项目实施，可有效解决我乡群众生活污水排放问题，大幅度改善片区生活环境，提升脱贫户及其他牧民的生活环境和生活质量，推动“厕所革命”的实施，加快乡村建设步伐，为乡村振兴发展奠定良好的基础。</t>
  </si>
  <si>
    <t>项目建成后，资产归所属农牧民所有，可解决辖区164户628人的生活污水处理困难问题，方便群众生产生活，推动乡村建设。</t>
  </si>
  <si>
    <t>WQ2025-057</t>
  </si>
  <si>
    <t>乌恰县黑孜苇乡阿热布拉克村二小队房屋配套上下水工程项目</t>
  </si>
  <si>
    <t>黑孜苇乡阿热布拉克村</t>
  </si>
  <si>
    <t>为阿热布拉克村二小队新建12套安居房配套上下水工程等。</t>
  </si>
  <si>
    <t>通过项目实施，可以实现污水管道与自来水管网分离，使农牧民饮水得到保障，有效提高农牧民生活质量。</t>
  </si>
  <si>
    <t>项目建成后为公共基础设施，资产归属村委会，由村委会股份经济合作社维护管理。项目建成后可提升农牧民整体生活整洁性，便捷性，大幅度提升脱贫户及其他牧民的生活环境和生活品质，为乡村振兴建设发展奠定良好基础，预计受益农牧民12户35人。</t>
  </si>
  <si>
    <t>农村垃圾治理</t>
  </si>
  <si>
    <t>村容村貌提升</t>
  </si>
  <si>
    <t>WQ2025-058</t>
  </si>
  <si>
    <t>乌恰县吉根乡萨孜村、哈拉铁列克村2025年中央财政以工代赈人居环境整治项目</t>
  </si>
  <si>
    <t>吉根乡萨孜村、哈拉铁列克村</t>
  </si>
  <si>
    <t>1、萨孜村片区新建污水管道4公里（含入户及新修污水处理池3座）；垃圾填埋场建设1公里水泥硬化路面，并新建桥梁一座，平整脏乱差区域20000平米；2、哈拉铁列克村新建地坪硬化800平米及附属设施。</t>
  </si>
  <si>
    <t>项目建成后达到提升村容村貌、改变农牧民生活条件，打造美丽乡村，可使447户1567人农牧民受益。</t>
  </si>
  <si>
    <t>项目建成后，资产归属村委会。项目实施预计带动脱贫人口务工61人，预计发放劳务报酬75.6万元。</t>
  </si>
  <si>
    <t>WQ2025-059</t>
  </si>
  <si>
    <t>乌恰县黑孜苇乡也克铁热克村、库勒阿日克村2025年中央财政以工代赈基础设施建设项目</t>
  </si>
  <si>
    <t>黑孜苇乡也克铁热克村、库勒阿日克村</t>
  </si>
  <si>
    <t>对也克铁热克村公共区域场地平整165亩；农村道路提升改造3675平米、维修损坏的检查井、更换井盖15处；林带整治9.91亩；道路维修恢复600平米。对库勒阿日克村新建防渗渠1.35km，渠道清淤2.0km等。</t>
  </si>
  <si>
    <t>通过项目实施，改变农村脏乱差的现象，改善农村人居环境 ,提高农牧民群众幸福感，提升建设地点的村容村貌，改善农牧民生活条件，打造 美丽乡村。项目受益群体满意度≥95% ，工程合理使用年限≥30年。带动务工人员40人，设置1名公益性岗位，劳务培训20人。</t>
  </si>
  <si>
    <t>项目建成后，资产归属村委会。通过项目实施，改变农村脏乱差的现象，改善农村人居环境 ,提高农牧民群众幸福感，提升建设地点的村容村貌，改善农牧民生活条件，打造美丽乡村。项目受益群体满意度≥95% ，工程合理使用年限≥30年。以工代赈带动务工人员40人，发放劳务报酬66万元，设置1名公益性岗位，劳务培训20人。</t>
  </si>
  <si>
    <t>WQ2025-060</t>
  </si>
  <si>
    <t>乌恰县巴音库鲁提镇巴音库鲁提村乡村振兴示范村综合提升改造建设项目</t>
  </si>
  <si>
    <t>2025.5-2025.9</t>
  </si>
  <si>
    <t>修建毛渠6公里，防洪工程2270米及配套相关设施；示范村地面硬化10000平方米；采购船式垃圾箱10个、采购垃圾箱300个；道路扩宽改造2000米；对全村房前屋后进行环境整治、对公共基础设施提升改造等。</t>
  </si>
  <si>
    <t>通过项目实施，一是可改善村委会环境，为村民创建舒适、卫生的生产生活环境；二是保障村民生命财产安全，有效缓解村庄的排水压力，提高防洪能力；三是可以保护巴音库鲁提村170亩林地草地，提升群众的幸福感和获得感。</t>
  </si>
  <si>
    <t>项目建成后，资产归属村委会，从整体上改善村容村貌，打造示范村建设，让人民群众的获得感成色更足、幸福感更可持续、安全感更有保障。</t>
  </si>
  <si>
    <t>WQ2025-061</t>
  </si>
  <si>
    <t>乌恰县波斯坦铁列克乡乔尔波村人居环境整治项目</t>
  </si>
  <si>
    <t>对乔尔波村道路两侧及空地进行人居环境整治，主要包括场地平整5500㎡；道路两侧镀锌钢石笼围挡；台阶式花坛80座；生态花砖地坪及停车位1500㎡；铺设沥青道路350米；新建过水路面2座；桥涵上下游100m洪沟整治及其他配套工程。</t>
  </si>
  <si>
    <t>通过项目实施，一是可改善我村各村民小队环境，为村民创建舒适、卫生的生产生活环境，提高村民收获感，满足感；二是有效治理水土流失，减少水渗透，解决农牧民灌溉用水难问题，提高农业种植产量，改善群众生产条件；三是进一步解决群众道路交通安全隐患风险，完善乡村基础设施建设改变农村脏乱差的现象，改善农村人居环境，提高农牧民群众幸福感。为践行乡村振兴战略奠定坚实基础。</t>
  </si>
  <si>
    <t>项目建成后，资产归属乔尔波村村委会，由村委会运维管护，可极大的改变农牧民生活条件，打造美丽乡村，使乔尔波村319户1096人受益。</t>
  </si>
  <si>
    <t>WQ2025-062</t>
  </si>
  <si>
    <t>乌恰县波斯坦铁列克乡依买克村2025年中央财政以工代赈环境提升改造项目</t>
  </si>
  <si>
    <t>农村道路拓宽、维修共计3公里，场地硬化1000平方米，为全村150户农民房前屋后进行环境整治，换填土30000m³，及其他附属配套。</t>
  </si>
  <si>
    <t>通过项目实施，一是可改善我村各村民小队环境，为村民创建舒适、卫生的生产生活环境，提高村民收获感，满足感；二是有效治理水土流失，减少水渗透，解决农牧民灌溉用水难问题，提高农业种植产量，改善群众生产条件；三是可解决辖区不少于100户居民的污水处理问题，有效改善辖区环境卫生；为践行乡村振兴战略奠定坚实基础。</t>
  </si>
  <si>
    <t>项目建成后，资产归属依买克村村委会，在项目实施过程中，通过以工代赈手段，预计带动当地不少于51名群众务工，计划发放劳务报酬66万元以上，直接增加农牧民收入。同时可有效改善村容村貌，使依买克村185户690人直接受益，改变农牧民生活条件，打造美丽乡村。</t>
  </si>
  <si>
    <t>WQ2025-063</t>
  </si>
  <si>
    <t>乌恰县波斯坦铁列克乡凯勒敦村2025年中央财政以工代赈环境提升建设项目</t>
  </si>
  <si>
    <t>波斯坦铁列克乡凯勒敦村</t>
  </si>
  <si>
    <t>修建道路600米，道路改造1500平方米，土方换填0.3万立方米,修建渠系4.33公里及配套设施。</t>
  </si>
  <si>
    <t>通过项目实施，可提高灌溉效率，保障农民农田的灌溉，缓解农业用水供需矛盾, 增加农业产量,助力农牧民增产增收。</t>
  </si>
  <si>
    <t>项目建成后，资产归属凯勒敦村村委会，在项目实施过程中，通过以工代赈手段，预计带动当地不少于51名群众务工，计划发放劳务报酬66万元以上，直接增加农牧民收入。同时可有效解均农业灌溉问题，可使凯勒敦村230户881人受益，助力乡村振兴发展。</t>
  </si>
  <si>
    <t>WQ2025-064</t>
  </si>
  <si>
    <t>乌恰县波斯坦铁列克乡马热加尼库木村2025年中央财政以工代赈人居环境整治项目</t>
  </si>
  <si>
    <t>1.对马热加尼库木村293户房前屋后及公共区域进行环境整治，换填土30000m³；2.清挖排碱渠6公里，配套其它附属设施。</t>
  </si>
  <si>
    <t>通过项目实施，一是可改善我村各村民小队环境，为村民创建舒适、卫生的生产生活环境，提高村民收获感，满足感；二是有效治理水土流失，减少水渗透，解决农牧民灌溉用水难问题，提高农业种植产量，改善群众生产条件；</t>
  </si>
  <si>
    <t>项目建成后，资产归属马热加尼库木村村委会，在项目实施过程中，预计带动当地不少于67名群众务工，计划发放劳务报酬114万元以上，直接增加村民收入。项目建成可以改善当地生产生活条件，可使马热加尼库木村70户1093人受益，为乡村振兴奠定基础。</t>
  </si>
  <si>
    <t>WQ2025-071</t>
  </si>
  <si>
    <t>乌恰县吉根乡斯木哈纳村人居环境整治建设项目</t>
  </si>
  <si>
    <t>吉根乡斯木哈纳村</t>
  </si>
  <si>
    <t>新建公共厕所1座，100方化粪池3座，污水管网1.2km，场地硬化12000㎡，浆砌石护坡1600m，土地平整及垃圾清理10亩，防渗渠300米，防洪沟800m，道路改造2km，道路硬化1km，线杆迁移及加固等其他附属配套设施。</t>
  </si>
  <si>
    <t>通过项目的实施，可进一步提高群众生活质量，同时加强群众的满意度及获得感，提高斯木哈纳村容村貌和人居环境整治效果，进一步加强游客综合服务能力。</t>
  </si>
  <si>
    <t>项目建成后，资产归斯木哈纳村村委会所有，可进一步改善村基础设施，提高斯木哈纳村村容村貌和人居环境整治效果，为群众提供便利的生活，切实提升群众满意度及获得感，助推西极文旅品牌公共服务水平。</t>
  </si>
  <si>
    <t>WQ2025-072</t>
  </si>
  <si>
    <t>乌恰县吉根乡萨孜村人居环境整治建设项目</t>
  </si>
  <si>
    <t>新建公共厕所2座，100方化粪池4座，污水管道1500米，三格式化粪池20户，土地平整及垃圾清理80亩，排洪渠500米，防渗渠200米，场地硬化7000㎡，道路改造5公里，浆砌石护坡800米及线杆加固等其他附属配套设施。</t>
  </si>
  <si>
    <t>通过项目的实施，可进一步预防泥石流的发生，切实维护农牧民群众的财产安全，同时提高村容村貌，为旅游业发展打下基础。</t>
  </si>
  <si>
    <t>项目建成后，资产归萨孜村村委会所有，可进一步解决村内安全隐患问题，进一步强化预防泥石流风险，维护群众人身安全，改善居民居住环境，提高群众满意度，为萨孜村旅游业发展打下坚实的基础。</t>
  </si>
  <si>
    <t>WQ2025-082</t>
  </si>
  <si>
    <t>乌恰县乌鲁克恰提乡基础设施配套建设项目</t>
  </si>
  <si>
    <t>乌鲁克恰提乡库尔干村</t>
  </si>
  <si>
    <t>更换混凝土电杆100根，安装变压器6台（200KVA3台、250KVA3台），低压四合一配电箱6台，单户型电表箱410台，架设10kV绝缘导线4.32km、0.4kV绝缘导线11km，配套其他电力附属设施等；改建50㎡公共厕所1座，配套上下水及1个30m³化粪池及其他附属设施；更换自来水管道600米，安装增压泵1个、检查井等附属设施。</t>
  </si>
  <si>
    <t>项目实施后，可解决约150户农牧民群众用水、用电、如厕难的问题，提升农牧民群众的幸福感、获得感。</t>
  </si>
  <si>
    <t>项目建成后，资产归属村委会，由村委会进行维护管理。项目完工后，将为150户农牧民提供用水、用电、如厕需求，提升农牧民群众幸福感、获得感。</t>
  </si>
  <si>
    <t>WQ2025-089</t>
  </si>
  <si>
    <t>乌恰县吉根乡萨哈勒村2025年中央财政以工代赈人居环境整治项目</t>
  </si>
  <si>
    <t>吉根乡萨哈勒村</t>
  </si>
  <si>
    <t>2025.11-2025.11</t>
  </si>
  <si>
    <t>对萨哈勒村新建浆砌石护坡300m³、地坪硬化2000㎡。</t>
  </si>
  <si>
    <t>通过项目的实施，可进一步改善村容村貌，提高群众满意度，为旅游业发展打下基础。</t>
  </si>
  <si>
    <t>项目建成后，产权归萨哈勒村村委会所有，可进一步改善村容村貌，提高群众满意度。</t>
  </si>
  <si>
    <t>农村公共服务</t>
  </si>
  <si>
    <t>乡村学校建设或改造（含幼儿园）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</si>
  <si>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</si>
  <si>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</si>
  <si>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</si>
  <si>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</si>
  <si>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</si>
  <si>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</si>
  <si>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</si>
  <si>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</si>
  <si>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产业发展工程</t>
  </si>
  <si>
    <t>WQ2025-065</t>
  </si>
  <si>
    <t>乌恰县巴音库鲁提镇易地搬迁点便民服务设施建设项目</t>
  </si>
  <si>
    <t>乌恰县巴音库鲁提镇克孜勒阿根村幸福小区</t>
  </si>
  <si>
    <t>新建便民服务用房30座，每座面积40平方米，共1200平方米，配套相关附属设施。</t>
  </si>
  <si>
    <t>通过项目实施，可以解决幸福小区周边商铺房屋面积太小不够用的问题；同时解决货物无处摆放影响环境和行人通行问题。</t>
  </si>
  <si>
    <t>项目建成后，资产归属村委会，由村委会进行租赁运营，预计每年增加收入20万元左右,推动易地搬迁点经济发展，增加村集体经济。</t>
  </si>
  <si>
    <t>就业发展工程</t>
  </si>
  <si>
    <t>必要基础设施建设</t>
  </si>
  <si>
    <t>易地扶贫搬迁贷款债劵贴息补助</t>
  </si>
  <si>
    <t>巩固三保障成果</t>
  </si>
  <si>
    <t>住房</t>
  </si>
  <si>
    <t>农村危房改造等农房改造</t>
  </si>
  <si>
    <t>教育</t>
  </si>
  <si>
    <t>享受"雨露计划+"职业教育补助</t>
  </si>
  <si>
    <t>WQ2025-066</t>
  </si>
  <si>
    <t>“雨露计划”职业教育补助</t>
  </si>
  <si>
    <t>2025.1-2025.7</t>
  </si>
  <si>
    <t>对已脱贫家庭、监测帮扶对象家庭子女接受中等、高等职业教育(中等职业教育包括全日制普通中专、成人中专、职业高中，技工院校；高等职业教育包括全日制普通大专、高职院校、技师学院等）的在籍在读全日制学生进行补助，计划1100人，补助标准每生每年3000元。</t>
  </si>
  <si>
    <t>乌恰县教育局</t>
  </si>
  <si>
    <t>马树理</t>
  </si>
  <si>
    <t>阿布力克木·木沙</t>
  </si>
  <si>
    <t>通过项目实施，支持农村脱贫家庭（含监测帮扶对象家庭）新成长劳动力接受职业教育，提高脱贫劳动力就业技能水平和综合素质，减轻脱贫家庭经济负担，鼓励脱贫户学生完成学业，帮助脱贫农户实现转移增收、就业脱贫，从而促进脱贫地区经济社会发展和社会主义新农村建设。</t>
  </si>
  <si>
    <t>饮水</t>
  </si>
  <si>
    <t>农村饮水安全巩固提升</t>
  </si>
  <si>
    <t>项目管理费</t>
  </si>
  <si>
    <t>其他</t>
  </si>
  <si>
    <t>少数民族特色村寨建设项目</t>
  </si>
  <si>
    <t>困难群众饮用低氟茶</t>
  </si>
  <si>
    <t>WQ2025-067</t>
  </si>
  <si>
    <t>群众饮用低氟茶项目</t>
  </si>
  <si>
    <t>为3500户群众采购低氟茶，每户标准100元。</t>
  </si>
  <si>
    <t>乌恰县民宗局</t>
  </si>
  <si>
    <t>沈冰燕</t>
  </si>
  <si>
    <t>郑元成</t>
  </si>
  <si>
    <t>通过为3500户群众发放低氟茶，引导群众提高对饮茶型地氟病的防治意识，有效预防地氟病，有效提升群众身心健康。</t>
  </si>
  <si>
    <t>……</t>
  </si>
  <si>
    <t>附件2</t>
  </si>
  <si>
    <t>克州乌恰县2025年巩固拓展脱贫攻坚成果和乡村振兴项目库（储备库）分类统计表</t>
  </si>
  <si>
    <t>项目类别</t>
  </si>
  <si>
    <t>项目个数</t>
  </si>
  <si>
    <t>建设规模</t>
  </si>
  <si>
    <t>资金规模</t>
  </si>
  <si>
    <t>单位</t>
  </si>
  <si>
    <t>规模</t>
  </si>
  <si>
    <t>万元</t>
  </si>
  <si>
    <t>占报备批次资金比例（%）</t>
  </si>
  <si>
    <t>亩</t>
  </si>
  <si>
    <t>头（只）</t>
  </si>
  <si>
    <t>平方米</t>
  </si>
  <si>
    <t>座</t>
  </si>
  <si>
    <t>套</t>
  </si>
  <si>
    <t>公里</t>
  </si>
  <si>
    <t>米</t>
  </si>
  <si>
    <t>眼</t>
  </si>
  <si>
    <t>千米</t>
  </si>
  <si>
    <t>克州***县（市）巩固拓展脱贫攻坚成果和乡村振兴项目库分类统计表（标准格式）</t>
  </si>
  <si>
    <t>一</t>
  </si>
  <si>
    <t>三</t>
  </si>
  <si>
    <t>（一）</t>
  </si>
  <si>
    <t>农村基础设施</t>
  </si>
  <si>
    <t>村庄规划编制（含修编）</t>
  </si>
  <si>
    <t>(1)</t>
  </si>
  <si>
    <t>常规定植</t>
  </si>
  <si>
    <t>农村道路（通村、通户路）</t>
  </si>
  <si>
    <t>(2)</t>
  </si>
  <si>
    <t>种植业基地建设</t>
  </si>
  <si>
    <t>农村供水保障设施建设</t>
  </si>
  <si>
    <t>畜禽养殖</t>
  </si>
  <si>
    <t>农村电网（通生产、生活用电、提高综合电压和供电可靠性）</t>
  </si>
  <si>
    <t>特色养殖</t>
  </si>
  <si>
    <t>数字乡村（信息通信基础设施建设、数字化、智能化建设等）</t>
  </si>
  <si>
    <t>(3)</t>
  </si>
  <si>
    <t>畜禽圈舍</t>
  </si>
  <si>
    <t>(4)</t>
  </si>
  <si>
    <t>防疫和良种项目</t>
  </si>
  <si>
    <t>（二）</t>
  </si>
  <si>
    <t>林果嫁接</t>
  </si>
  <si>
    <t>林果提质增效</t>
  </si>
  <si>
    <t>饲草料地</t>
  </si>
  <si>
    <t>小型饲料加工（设施）设备</t>
  </si>
  <si>
    <t>（三）</t>
  </si>
  <si>
    <t>光伏电站</t>
  </si>
  <si>
    <t>学校建设或改造（含幼儿园）</t>
  </si>
  <si>
    <t>扶贫车间（特色手工基地）建设</t>
  </si>
  <si>
    <t>农村公益性殡葬设施建设</t>
  </si>
  <si>
    <t>市场建设和农村物流</t>
  </si>
  <si>
    <t>其他（便民综合服务设施、文化活动广场、体育设施、村级客运站、公共照明设施等）</t>
  </si>
  <si>
    <t>四</t>
  </si>
  <si>
    <t>小型农田水利设施建设</t>
  </si>
  <si>
    <t>排碱渠</t>
  </si>
  <si>
    <t>节水灌溉</t>
  </si>
  <si>
    <t>防渗渠建设</t>
  </si>
  <si>
    <t>五</t>
  </si>
  <si>
    <t>其它乡村振兴有关的农田水利建设</t>
  </si>
  <si>
    <t>（四）</t>
  </si>
  <si>
    <t>智慧农业</t>
  </si>
  <si>
    <t>享受"雨露计划"职业教育补助</t>
  </si>
  <si>
    <t>科技服务</t>
  </si>
  <si>
    <t>参与"学前学会普通话"行动</t>
  </si>
  <si>
    <t>其他教育类项目</t>
  </si>
  <si>
    <t>健康</t>
  </si>
  <si>
    <t>（五）</t>
  </si>
  <si>
    <t>参加城乡居民基本医疗保险</t>
  </si>
  <si>
    <t>参加大病保险</t>
  </si>
  <si>
    <t>参加意外保险</t>
  </si>
  <si>
    <t>参加其他补充医疗保险</t>
  </si>
  <si>
    <t>接受医疗救助</t>
  </si>
  <si>
    <t>接受大病、慢性病(地方病)救治</t>
  </si>
  <si>
    <t>综合保障</t>
  </si>
  <si>
    <t>二</t>
  </si>
  <si>
    <t>享受农村居民最低生活保障</t>
  </si>
  <si>
    <t>参加城乡居民基本养老保险</t>
  </si>
  <si>
    <t>享受特困人员救助供养</t>
  </si>
  <si>
    <t>劳动奖补</t>
  </si>
  <si>
    <t>接受留守关爱服务</t>
  </si>
  <si>
    <t>接受临时救助</t>
  </si>
  <si>
    <t>六</t>
  </si>
  <si>
    <t>乡村治理和精神文明建设</t>
  </si>
  <si>
    <t>乡村治理</t>
  </si>
  <si>
    <t>开展乡村治理示范创建</t>
  </si>
  <si>
    <t>推进“积分制”“清单式”等管理方式</t>
  </si>
  <si>
    <t>创业补助</t>
  </si>
  <si>
    <t>农村精神文明建设</t>
  </si>
  <si>
    <t>培养“四有”新时代农民</t>
  </si>
  <si>
    <t>移风易俗改革示范县（乡、村）</t>
  </si>
  <si>
    <t>科技文化卫生“三下乡”</t>
  </si>
  <si>
    <t>农村文化项目</t>
  </si>
  <si>
    <t>（五)</t>
  </si>
  <si>
    <t>七</t>
  </si>
  <si>
    <t>八</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</si>
</sst>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176" formatCode="0.00;[Red]0.00"/>
    <numFmt numFmtId="177" formatCode="0.00_ "/>
    <numFmt numFmtId="43" formatCode="_ * #,##0.00_ ;_ * \-#,##0.00_ ;_ * &quot;-&quot;??_ ;_ @_ "/>
    <numFmt numFmtId="178" formatCode="0;[Red]0"/>
  </numFmts>
  <fonts count="48">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sz val="10"/>
      <color theme="1"/>
      <name val="宋体"/>
      <charset val="1"/>
      <scheme val="minor"/>
    </font>
    <font>
      <sz val="12"/>
      <name val="宋体"/>
      <charset val="134"/>
    </font>
    <font>
      <sz val="11"/>
      <name val="宋体"/>
      <charset val="134"/>
    </font>
    <font>
      <b/>
      <sz val="11"/>
      <name val="宋体"/>
      <charset val="134"/>
    </font>
    <font>
      <b/>
      <sz val="14"/>
      <name val="方正小标宋简体"/>
      <charset val="134"/>
    </font>
    <font>
      <b/>
      <sz val="9"/>
      <name val="宋体"/>
      <charset val="134"/>
    </font>
    <font>
      <sz val="9"/>
      <name val="宋体"/>
      <charset val="134"/>
    </font>
    <font>
      <sz val="9"/>
      <name val="宋体"/>
      <charset val="134"/>
      <scheme val="minor"/>
    </font>
    <font>
      <sz val="14"/>
      <name val="Times New Roman"/>
      <charset val="134"/>
    </font>
    <font>
      <sz val="11"/>
      <name val="Times New Roman"/>
      <charset val="134"/>
    </font>
    <font>
      <b/>
      <sz val="12"/>
      <name val="宋体"/>
      <charset val="134"/>
    </font>
    <font>
      <sz val="12"/>
      <name val="宋体"/>
      <charset val="134"/>
      <scheme val="minor"/>
    </font>
    <font>
      <sz val="11"/>
      <name val="宋体"/>
      <charset val="134"/>
      <scheme val="minor"/>
    </font>
    <font>
      <sz val="14"/>
      <name val="宋体"/>
      <charset val="134"/>
    </font>
    <font>
      <b/>
      <sz val="28"/>
      <name val="宋体"/>
      <charset val="134"/>
    </font>
    <font>
      <sz val="12"/>
      <name val="方正仿宋_GB2312"/>
      <charset val="134"/>
    </font>
    <font>
      <sz val="12"/>
      <name val="Times New Roman"/>
      <charset val="134"/>
    </font>
    <font>
      <b/>
      <sz val="12"/>
      <name val="宋体"/>
      <charset val="134"/>
      <scheme val="minor"/>
    </font>
    <font>
      <sz val="11"/>
      <color theme="0"/>
      <name val="宋体"/>
      <charset val="0"/>
      <scheme val="minor"/>
    </font>
    <font>
      <b/>
      <sz val="11"/>
      <color theme="3"/>
      <name val="宋体"/>
      <charset val="134"/>
      <scheme val="minor"/>
    </font>
    <font>
      <sz val="11"/>
      <color rgb="FF3F3F76"/>
      <name val="宋体"/>
      <charset val="0"/>
      <scheme val="minor"/>
    </font>
    <font>
      <sz val="11"/>
      <color theme="1"/>
      <name val="宋体"/>
      <charset val="0"/>
      <scheme val="minor"/>
    </font>
    <font>
      <b/>
      <sz val="11"/>
      <color rgb="FFFFFFFF"/>
      <name val="宋体"/>
      <charset val="0"/>
      <scheme val="minor"/>
    </font>
    <font>
      <b/>
      <sz val="11"/>
      <color rgb="FFFA7D00"/>
      <name val="宋体"/>
      <charset val="0"/>
      <scheme val="minor"/>
    </font>
    <font>
      <sz val="11"/>
      <color rgb="FF9C6500"/>
      <name val="宋体"/>
      <charset val="0"/>
      <scheme val="minor"/>
    </font>
    <font>
      <b/>
      <sz val="13"/>
      <color theme="3"/>
      <name val="宋体"/>
      <charset val="134"/>
      <scheme val="minor"/>
    </font>
    <font>
      <b/>
      <sz val="18"/>
      <color theme="3"/>
      <name val="宋体"/>
      <charset val="134"/>
      <scheme val="minor"/>
    </font>
    <font>
      <sz val="11"/>
      <color rgb="FF9C0006"/>
      <name val="宋体"/>
      <charset val="0"/>
      <scheme val="minor"/>
    </font>
    <font>
      <sz val="11"/>
      <color rgb="FFFA7D00"/>
      <name val="宋体"/>
      <charset val="0"/>
      <scheme val="minor"/>
    </font>
    <font>
      <b/>
      <sz val="11"/>
      <color rgb="FF3F3F3F"/>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theme="1"/>
      <name val="宋体"/>
      <charset val="0"/>
      <scheme val="minor"/>
    </font>
    <font>
      <i/>
      <sz val="11"/>
      <color rgb="FF7F7F7F"/>
      <name val="宋体"/>
      <charset val="0"/>
      <scheme val="minor"/>
    </font>
    <font>
      <b/>
      <sz val="15"/>
      <color theme="3"/>
      <name val="宋体"/>
      <charset val="134"/>
      <scheme val="minor"/>
    </font>
    <font>
      <sz val="11"/>
      <color rgb="FF006100"/>
      <name val="宋体"/>
      <charset val="0"/>
      <scheme val="minor"/>
    </font>
    <font>
      <sz val="10"/>
      <name val="Arial"/>
      <charset val="0"/>
    </font>
    <font>
      <b/>
      <vertAlign val="subscript"/>
      <sz val="12"/>
      <name val="宋体"/>
      <charset val="134"/>
    </font>
    <font>
      <sz val="12"/>
      <name val="SimSun"/>
      <charset val="134"/>
    </font>
  </fonts>
  <fills count="36">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theme="9"/>
        <bgColor indexed="64"/>
      </patternFill>
    </fill>
    <fill>
      <patternFill patternType="solid">
        <fgColor theme="5"/>
        <bgColor indexed="64"/>
      </patternFill>
    </fill>
    <fill>
      <patternFill patternType="solid">
        <fgColor rgb="FFFFCC9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8"/>
        <bgColor indexed="64"/>
      </patternFill>
    </fill>
    <fill>
      <patternFill patternType="solid">
        <fgColor theme="6"/>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2">
    <xf numFmtId="0" fontId="0" fillId="0" borderId="0">
      <alignment vertical="center"/>
    </xf>
    <xf numFmtId="42" fontId="0" fillId="0" borderId="0" applyFont="0" applyFill="0" applyBorder="0" applyAlignment="0" applyProtection="0">
      <alignment vertical="center"/>
    </xf>
    <xf numFmtId="0" fontId="29" fillId="10" borderId="0" applyNumberFormat="0" applyBorder="0" applyAlignment="0" applyProtection="0">
      <alignment vertical="center"/>
    </xf>
    <xf numFmtId="0" fontId="28" fillId="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16" borderId="0" applyNumberFormat="0" applyBorder="0" applyAlignment="0" applyProtection="0">
      <alignment vertical="center"/>
    </xf>
    <xf numFmtId="0" fontId="35" fillId="18" borderId="0" applyNumberFormat="0" applyBorder="0" applyAlignment="0" applyProtection="0">
      <alignment vertical="center"/>
    </xf>
    <xf numFmtId="43" fontId="0" fillId="0" borderId="0" applyFont="0" applyFill="0" applyBorder="0" applyAlignment="0" applyProtection="0">
      <alignment vertical="center"/>
    </xf>
    <xf numFmtId="0" fontId="26" fillId="19"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21" borderId="12" applyNumberFormat="0" applyFont="0" applyAlignment="0" applyProtection="0">
      <alignment vertical="center"/>
    </xf>
    <xf numFmtId="0" fontId="26" fillId="9" borderId="0" applyNumberFormat="0" applyBorder="0" applyAlignment="0" applyProtection="0">
      <alignment vertical="center"/>
    </xf>
    <xf numFmtId="0" fontId="2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9" applyNumberFormat="0" applyFill="0" applyAlignment="0" applyProtection="0">
      <alignment vertical="center"/>
    </xf>
    <xf numFmtId="0" fontId="33" fillId="0" borderId="9" applyNumberFormat="0" applyFill="0" applyAlignment="0" applyProtection="0">
      <alignment vertical="center"/>
    </xf>
    <xf numFmtId="0" fontId="26" fillId="27" borderId="0" applyNumberFormat="0" applyBorder="0" applyAlignment="0" applyProtection="0">
      <alignment vertical="center"/>
    </xf>
    <xf numFmtId="0" fontId="27" fillId="0" borderId="14" applyNumberFormat="0" applyFill="0" applyAlignment="0" applyProtection="0">
      <alignment vertical="center"/>
    </xf>
    <xf numFmtId="0" fontId="26" fillId="15" borderId="0" applyNumberFormat="0" applyBorder="0" applyAlignment="0" applyProtection="0">
      <alignment vertical="center"/>
    </xf>
    <xf numFmtId="0" fontId="37" fillId="14" borderId="11" applyNumberFormat="0" applyAlignment="0" applyProtection="0">
      <alignment vertical="center"/>
    </xf>
    <xf numFmtId="0" fontId="31" fillId="14" borderId="7" applyNumberFormat="0" applyAlignment="0" applyProtection="0">
      <alignment vertical="center"/>
    </xf>
    <xf numFmtId="0" fontId="30" fillId="13" borderId="8" applyNumberFormat="0" applyAlignment="0" applyProtection="0">
      <alignment vertical="center"/>
    </xf>
    <xf numFmtId="0" fontId="29" fillId="30" borderId="0" applyNumberFormat="0" applyBorder="0" applyAlignment="0" applyProtection="0">
      <alignment vertical="center"/>
    </xf>
    <xf numFmtId="0" fontId="26" fillId="6" borderId="0" applyNumberFormat="0" applyBorder="0" applyAlignment="0" applyProtection="0">
      <alignment vertical="center"/>
    </xf>
    <xf numFmtId="0" fontId="36" fillId="0" borderId="10" applyNumberFormat="0" applyFill="0" applyAlignment="0" applyProtection="0">
      <alignment vertical="center"/>
    </xf>
    <xf numFmtId="0" fontId="41" fillId="0" borderId="13" applyNumberFormat="0" applyFill="0" applyAlignment="0" applyProtection="0">
      <alignment vertical="center"/>
    </xf>
    <xf numFmtId="0" fontId="44" fillId="26" borderId="0" applyNumberFormat="0" applyBorder="0" applyAlignment="0" applyProtection="0">
      <alignment vertical="center"/>
    </xf>
    <xf numFmtId="0" fontId="32" fillId="17" borderId="0" applyNumberFormat="0" applyBorder="0" applyAlignment="0" applyProtection="0">
      <alignment vertical="center"/>
    </xf>
    <xf numFmtId="0" fontId="29" fillId="8" borderId="0" applyNumberFormat="0" applyBorder="0" applyAlignment="0" applyProtection="0">
      <alignment vertical="center"/>
    </xf>
    <xf numFmtId="0" fontId="26" fillId="24" borderId="0" applyNumberFormat="0" applyBorder="0" applyAlignment="0" applyProtection="0">
      <alignment vertical="center"/>
    </xf>
    <xf numFmtId="0" fontId="29" fillId="23" borderId="0" applyNumberFormat="0" applyBorder="0" applyAlignment="0" applyProtection="0">
      <alignment vertical="center"/>
    </xf>
    <xf numFmtId="0" fontId="29" fillId="33" borderId="0" applyNumberFormat="0" applyBorder="0" applyAlignment="0" applyProtection="0">
      <alignment vertical="center"/>
    </xf>
    <xf numFmtId="0" fontId="29" fillId="25" borderId="0" applyNumberFormat="0" applyBorder="0" applyAlignment="0" applyProtection="0">
      <alignment vertical="center"/>
    </xf>
    <xf numFmtId="0" fontId="29" fillId="22" borderId="0" applyNumberFormat="0" applyBorder="0" applyAlignment="0" applyProtection="0">
      <alignment vertical="center"/>
    </xf>
    <xf numFmtId="0" fontId="26" fillId="29" borderId="0" applyNumberFormat="0" applyBorder="0" applyAlignment="0" applyProtection="0">
      <alignment vertical="center"/>
    </xf>
    <xf numFmtId="0" fontId="26" fillId="32" borderId="0" applyNumberFormat="0" applyBorder="0" applyAlignment="0" applyProtection="0">
      <alignment vertical="center"/>
    </xf>
    <xf numFmtId="0" fontId="29" fillId="20" borderId="0" applyNumberFormat="0" applyBorder="0" applyAlignment="0" applyProtection="0">
      <alignment vertical="center"/>
    </xf>
    <xf numFmtId="0" fontId="29" fillId="31" borderId="0" applyNumberFormat="0" applyBorder="0" applyAlignment="0" applyProtection="0">
      <alignment vertical="center"/>
    </xf>
    <xf numFmtId="0" fontId="26" fillId="28" borderId="0" applyNumberFormat="0" applyBorder="0" applyAlignment="0" applyProtection="0">
      <alignment vertical="center"/>
    </xf>
    <xf numFmtId="0" fontId="29" fillId="35" borderId="0" applyNumberFormat="0" applyBorder="0" applyAlignment="0" applyProtection="0">
      <alignment vertical="center"/>
    </xf>
    <xf numFmtId="0" fontId="26" fillId="12" borderId="0" applyNumberFormat="0" applyBorder="0" applyAlignment="0" applyProtection="0">
      <alignment vertical="center"/>
    </xf>
    <xf numFmtId="0" fontId="26" fillId="5" borderId="0" applyNumberFormat="0" applyBorder="0" applyAlignment="0" applyProtection="0">
      <alignment vertical="center"/>
    </xf>
    <xf numFmtId="0" fontId="29" fillId="34" borderId="0" applyNumberFormat="0" applyBorder="0" applyAlignment="0" applyProtection="0">
      <alignment vertical="center"/>
    </xf>
    <xf numFmtId="0" fontId="26" fillId="11" borderId="0" applyNumberFormat="0" applyBorder="0" applyAlignment="0" applyProtection="0">
      <alignment vertical="center"/>
    </xf>
    <xf numFmtId="0" fontId="3" fillId="0" borderId="0">
      <alignment vertical="center"/>
    </xf>
    <xf numFmtId="0" fontId="9" fillId="0" borderId="0"/>
    <xf numFmtId="0" fontId="45" fillId="0" borderId="0"/>
  </cellStyleXfs>
  <cellXfs count="185">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7" fontId="2" fillId="2" borderId="2" xfId="0" applyNumberFormat="1" applyFont="1" applyFill="1" applyBorder="1" applyAlignment="1" applyProtection="1">
      <alignment horizontal="center" vertical="center" wrapText="1"/>
    </xf>
    <xf numFmtId="177" fontId="2" fillId="2" borderId="3" xfId="0" applyNumberFormat="1" applyFont="1" applyFill="1" applyBorder="1" applyAlignment="1" applyProtection="1">
      <alignment horizontal="center" vertical="center" wrapText="1"/>
    </xf>
    <xf numFmtId="177"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8"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xf>
    <xf numFmtId="178" fontId="3" fillId="2" borderId="1" xfId="0" applyNumberFormat="1" applyFont="1" applyFill="1" applyBorder="1" applyAlignment="1" applyProtection="1">
      <alignment horizontal="center" vertical="center" wrapText="1"/>
    </xf>
    <xf numFmtId="177"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8"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xf>
    <xf numFmtId="178" fontId="5" fillId="3" borderId="1" xfId="0" applyNumberFormat="1" applyFont="1" applyFill="1" applyBorder="1" applyAlignment="1" applyProtection="1">
      <alignment horizontal="center" vertical="center" wrapText="1"/>
    </xf>
    <xf numFmtId="177"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8"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xf>
    <xf numFmtId="178" fontId="3" fillId="4" borderId="1" xfId="0" applyNumberFormat="1" applyFont="1" applyFill="1" applyBorder="1" applyAlignment="1" applyProtection="1">
      <alignment horizontal="center" vertical="center" wrapText="1"/>
    </xf>
    <xf numFmtId="177"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8"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xf>
    <xf numFmtId="178" fontId="3" fillId="0" borderId="1" xfId="0" applyNumberFormat="1" applyFont="1" applyFill="1" applyBorder="1" applyAlignment="1" applyProtection="1">
      <alignment horizontal="center" vertical="center" wrapText="1"/>
    </xf>
    <xf numFmtId="177"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8"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8" fontId="5" fillId="4" borderId="1" xfId="0" applyNumberFormat="1" applyFont="1" applyFill="1" applyBorder="1" applyAlignment="1" applyProtection="1">
      <alignment horizontal="center" vertical="center" wrapText="1"/>
    </xf>
    <xf numFmtId="177"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76"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76" fontId="5" fillId="4"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76" fontId="3" fillId="2"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8" fontId="5" fillId="0" borderId="1" xfId="0" applyNumberFormat="1" applyFont="1" applyFill="1" applyBorder="1" applyAlignment="1" applyProtection="1">
      <alignment horizontal="center" vertical="center"/>
    </xf>
    <xf numFmtId="177" fontId="5" fillId="0" borderId="1"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wrapText="1"/>
    </xf>
    <xf numFmtId="177"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7"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0" fillId="0" borderId="0" xfId="0" applyAlignment="1">
      <alignment horizontal="center" vertical="center"/>
    </xf>
    <xf numFmtId="0" fontId="3" fillId="0" borderId="0" xfId="0" applyNumberFormat="1" applyFont="1" applyFill="1" applyBorder="1" applyAlignment="1" applyProtection="1">
      <alignment horizontal="left" vertical="center"/>
    </xf>
    <xf numFmtId="0" fontId="12"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177" fontId="2" fillId="0" borderId="2" xfId="0" applyNumberFormat="1" applyFont="1" applyFill="1" applyBorder="1" applyAlignment="1" applyProtection="1">
      <alignment horizontal="center" vertical="center" wrapText="1"/>
    </xf>
    <xf numFmtId="177" fontId="2" fillId="0" borderId="3"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78" fontId="3" fillId="0" borderId="4"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10" fontId="6" fillId="0" borderId="4" xfId="11" applyNumberFormat="1" applyFont="1" applyFill="1" applyBorder="1" applyAlignment="1">
      <alignment horizontal="center" vertical="center"/>
    </xf>
    <xf numFmtId="0" fontId="3" fillId="4" borderId="1" xfId="0" applyNumberFormat="1" applyFont="1" applyFill="1" applyBorder="1" applyAlignment="1" applyProtection="1">
      <alignment vertical="center"/>
    </xf>
    <xf numFmtId="0" fontId="3" fillId="4" borderId="1" xfId="0" applyNumberFormat="1" applyFont="1" applyFill="1" applyBorder="1" applyAlignment="1" applyProtection="1">
      <alignment vertical="center" wrapText="1"/>
    </xf>
    <xf numFmtId="0" fontId="14" fillId="4" borderId="1" xfId="0" applyFont="1" applyFill="1" applyBorder="1" applyAlignment="1">
      <alignment horizontal="center" vertical="center"/>
    </xf>
    <xf numFmtId="0" fontId="3" fillId="4" borderId="1" xfId="0" applyNumberFormat="1" applyFont="1" applyFill="1" applyBorder="1" applyAlignment="1" applyProtection="1">
      <alignment horizontal="center" vertical="center" wrapText="1"/>
    </xf>
    <xf numFmtId="0" fontId="3" fillId="4" borderId="1" xfId="0" applyFont="1" applyFill="1" applyBorder="1" applyAlignment="1">
      <alignment horizontal="center" vertical="center"/>
    </xf>
    <xf numFmtId="10" fontId="3" fillId="4" borderId="1" xfId="0" applyNumberFormat="1" applyFont="1" applyFill="1" applyBorder="1" applyAlignment="1" applyProtection="1">
      <alignment horizontal="center" vertical="center" wrapText="1"/>
    </xf>
    <xf numFmtId="0" fontId="3" fillId="5" borderId="1" xfId="0" applyNumberFormat="1" applyFont="1" applyFill="1" applyBorder="1" applyAlignment="1" applyProtection="1">
      <alignment vertical="center"/>
    </xf>
    <xf numFmtId="0" fontId="3" fillId="5" borderId="1" xfId="0" applyNumberFormat="1" applyFont="1" applyFill="1" applyBorder="1" applyAlignment="1" applyProtection="1">
      <alignment vertical="center" wrapText="1"/>
    </xf>
    <xf numFmtId="0" fontId="14" fillId="5" borderId="1" xfId="0" applyFont="1" applyFill="1" applyBorder="1" applyAlignment="1">
      <alignment horizontal="center" vertical="center"/>
    </xf>
    <xf numFmtId="0" fontId="3" fillId="5" borderId="1" xfId="0" applyNumberFormat="1" applyFont="1" applyFill="1" applyBorder="1" applyAlignment="1" applyProtection="1">
      <alignment horizontal="center" vertical="center" wrapText="1"/>
    </xf>
    <xf numFmtId="0" fontId="3" fillId="5" borderId="1" xfId="0" applyFont="1" applyFill="1" applyBorder="1" applyAlignment="1">
      <alignment horizontal="center" vertical="center"/>
    </xf>
    <xf numFmtId="10" fontId="3" fillId="5"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vertical="center" wrapText="1"/>
    </xf>
    <xf numFmtId="0" fontId="14" fillId="0" borderId="1" xfId="0" applyFont="1" applyFill="1" applyBorder="1" applyAlignment="1">
      <alignment horizontal="center" vertical="center"/>
    </xf>
    <xf numFmtId="0" fontId="3" fillId="0" borderId="1" xfId="0" applyFont="1" applyFill="1" applyBorder="1" applyAlignment="1">
      <alignment horizontal="center" vertical="center"/>
    </xf>
    <xf numFmtId="10" fontId="3" fillId="0" borderId="1" xfId="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5" fillId="5" borderId="1" xfId="0" applyFont="1" applyFill="1" applyBorder="1" applyAlignment="1">
      <alignment horizontal="center" vertical="center"/>
    </xf>
    <xf numFmtId="0" fontId="7" fillId="5" borderId="1" xfId="0" applyFont="1" applyFill="1" applyBorder="1" applyAlignment="1">
      <alignment horizontal="center" vertical="center"/>
    </xf>
    <xf numFmtId="0" fontId="15" fillId="4" borderId="1" xfId="0" applyFont="1" applyFill="1" applyBorder="1" applyAlignment="1">
      <alignment horizontal="center" vertical="center"/>
    </xf>
    <xf numFmtId="0" fontId="7" fillId="4" borderId="1" xfId="0" applyFont="1" applyFill="1" applyBorder="1" applyAlignment="1">
      <alignment horizontal="center" vertical="center"/>
    </xf>
    <xf numFmtId="0" fontId="16" fillId="0" borderId="0" xfId="0" applyFont="1" applyFill="1" applyAlignment="1">
      <alignment horizontal="left"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20" fillId="0" borderId="0" xfId="0" applyFont="1" applyFill="1" applyAlignment="1">
      <alignment horizontal="center" vertical="center" wrapText="1"/>
    </xf>
    <xf numFmtId="0" fontId="20" fillId="0" borderId="0" xfId="0" applyNumberFormat="1" applyFont="1" applyFill="1" applyAlignment="1">
      <alignment horizontal="center" vertical="center" wrapText="1"/>
    </xf>
    <xf numFmtId="0" fontId="20" fillId="0" borderId="0" xfId="0" applyFont="1" applyFill="1" applyAlignment="1">
      <alignment horizontal="left" vertical="center" wrapText="1"/>
    </xf>
    <xf numFmtId="0" fontId="19" fillId="0" borderId="0" xfId="0" applyFont="1" applyFill="1" applyAlignment="1">
      <alignment horizontal="left" vertical="center" wrapText="1"/>
    </xf>
    <xf numFmtId="0" fontId="20" fillId="0" borderId="0" xfId="0" applyFont="1" applyFill="1" applyAlignment="1">
      <alignment vertical="center" wrapText="1"/>
    </xf>
    <xf numFmtId="0" fontId="21" fillId="0" borderId="0" xfId="0" applyFont="1" applyFill="1" applyAlignment="1">
      <alignment horizontal="left" vertical="center" wrapText="1"/>
    </xf>
    <xf numFmtId="0" fontId="21" fillId="0" borderId="0" xfId="0" applyNumberFormat="1" applyFont="1" applyFill="1" applyAlignment="1">
      <alignment horizontal="center" vertical="center" wrapText="1"/>
    </xf>
    <xf numFmtId="0" fontId="16" fillId="0" borderId="0" xfId="0" applyFont="1" applyFill="1" applyAlignment="1">
      <alignment horizontal="center" vertical="center" wrapText="1"/>
    </xf>
    <xf numFmtId="0" fontId="22" fillId="0" borderId="0" xfId="0" applyFont="1" applyFill="1" applyAlignment="1">
      <alignment horizontal="center" vertical="center" wrapText="1"/>
    </xf>
    <xf numFmtId="0" fontId="22" fillId="0" borderId="0" xfId="0" applyNumberFormat="1" applyFont="1" applyFill="1" applyAlignment="1">
      <alignment horizontal="center" vertical="center" wrapText="1"/>
    </xf>
    <xf numFmtId="0" fontId="22" fillId="0" borderId="0" xfId="0" applyFont="1" applyFill="1" applyAlignment="1">
      <alignment horizontal="left" vertical="center" wrapText="1"/>
    </xf>
    <xf numFmtId="0" fontId="18"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8"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justify" vertical="center" wrapText="1"/>
    </xf>
    <xf numFmtId="0" fontId="18" fillId="0" borderId="1" xfId="0" applyNumberFormat="1" applyFont="1" applyFill="1" applyBorder="1" applyAlignment="1" applyProtection="1">
      <alignment horizontal="left" vertical="center" wrapText="1"/>
    </xf>
    <xf numFmtId="0" fontId="18" fillId="0" borderId="2" xfId="0" applyNumberFormat="1" applyFont="1" applyFill="1" applyBorder="1" applyAlignment="1" applyProtection="1">
      <alignment horizontal="left" vertical="center" wrapText="1"/>
    </xf>
    <xf numFmtId="0" fontId="18" fillId="0" borderId="5" xfId="0" applyNumberFormat="1" applyFont="1" applyFill="1" applyBorder="1" applyAlignment="1" applyProtection="1">
      <alignment horizontal="center" vertical="center" wrapText="1"/>
    </xf>
    <xf numFmtId="0" fontId="18" fillId="0" borderId="5"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justify" vertical="center" wrapText="1"/>
    </xf>
    <xf numFmtId="0" fontId="9" fillId="0" borderId="1" xfId="0" applyFont="1" applyFill="1" applyBorder="1" applyAlignment="1" applyProtection="1">
      <alignment horizontal="center" vertical="center" wrapText="1"/>
    </xf>
    <xf numFmtId="14" fontId="9" fillId="0" borderId="1" xfId="0" applyNumberFormat="1" applyFont="1" applyFill="1" applyBorder="1" applyAlignment="1" applyProtection="1">
      <alignment horizontal="left" vertical="center" wrapText="1"/>
    </xf>
    <xf numFmtId="0" fontId="21" fillId="0" borderId="0" xfId="0" applyFont="1" applyFill="1" applyAlignment="1">
      <alignment horizontal="center" vertical="center" wrapText="1"/>
    </xf>
    <xf numFmtId="0" fontId="18" fillId="0" borderId="4" xfId="0" applyNumberFormat="1" applyFont="1" applyFill="1" applyBorder="1" applyAlignment="1">
      <alignment horizontal="center" vertical="center" wrapText="1"/>
    </xf>
    <xf numFmtId="0" fontId="18" fillId="0" borderId="6" xfId="0" applyNumberFormat="1" applyFont="1" applyFill="1" applyBorder="1" applyAlignment="1">
      <alignment horizontal="center" vertical="center" wrapText="1"/>
    </xf>
    <xf numFmtId="0" fontId="18" fillId="0" borderId="3" xfId="0" applyFont="1" applyFill="1" applyBorder="1" applyAlignment="1">
      <alignment horizontal="left" vertical="center" wrapText="1"/>
    </xf>
    <xf numFmtId="0" fontId="18" fillId="0" borderId="3" xfId="0" applyFont="1" applyFill="1" applyBorder="1" applyAlignment="1">
      <alignment horizontal="center" vertical="center" wrapText="1"/>
    </xf>
    <xf numFmtId="0" fontId="18" fillId="0" borderId="3" xfId="0" applyNumberFormat="1" applyFont="1" applyFill="1" applyBorder="1" applyAlignment="1" applyProtection="1">
      <alignment horizontal="left" vertical="center" wrapText="1"/>
    </xf>
    <xf numFmtId="0" fontId="18" fillId="0" borderId="3"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24" fillId="0" borderId="0" xfId="0" applyFont="1" applyFill="1" applyAlignment="1">
      <alignment horizontal="left" vertical="center" wrapText="1"/>
    </xf>
    <xf numFmtId="0" fontId="18" fillId="0" borderId="0" xfId="0" applyFont="1" applyFill="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9" fillId="0" borderId="1" xfId="0" applyNumberFormat="1" applyFont="1" applyFill="1" applyBorder="1" applyAlignment="1" applyProtection="1">
      <alignment horizontal="justify" vertical="center" wrapText="1"/>
    </xf>
    <xf numFmtId="0" fontId="25"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4"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justify" vertical="center" wrapText="1"/>
    </xf>
    <xf numFmtId="0" fontId="18" fillId="0" borderId="4"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left" vertical="center" wrapText="1"/>
    </xf>
    <xf numFmtId="0" fontId="9" fillId="0" borderId="6" xfId="0" applyFont="1" applyFill="1" applyBorder="1" applyAlignment="1">
      <alignment horizontal="center" vertical="center" wrapText="1"/>
    </xf>
    <xf numFmtId="0" fontId="9" fillId="0" borderId="6"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center" vertical="center" wrapText="1"/>
    </xf>
    <xf numFmtId="0" fontId="20" fillId="0" borderId="1"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4"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6" xfId="0" applyFont="1" applyFill="1" applyBorder="1" applyAlignment="1" applyProtection="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常规 2" xfId="50"/>
    <cellStyle name="常规_Sheet1"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28</xdr:col>
      <xdr:colOff>0</xdr:colOff>
      <xdr:row>35</xdr:row>
      <xdr:rowOff>0</xdr:rowOff>
    </xdr:from>
    <xdr:to>
      <xdr:col>28</xdr:col>
      <xdr:colOff>8890</xdr:colOff>
      <xdr:row>35</xdr:row>
      <xdr:rowOff>9525</xdr:rowOff>
    </xdr:to>
    <xdr:pic>
      <xdr:nvPicPr>
        <xdr:cNvPr id="2" name="图片框 1"/>
        <xdr:cNvPicPr>
          <a:picLocks noChangeAspect="1"/>
        </xdr:cNvPicPr>
      </xdr:nvPicPr>
      <xdr:blipFill>
        <a:blip r:embed="rId1">
          <a:lum/>
        </a:blip>
        <a:stretch>
          <a:fillRect/>
        </a:stretch>
      </xdr:blipFill>
      <xdr:spPr>
        <a:xfrm>
          <a:off x="26094055" y="35445700"/>
          <a:ext cx="8890" cy="9525"/>
        </a:xfrm>
        <a:prstGeom prst="rect">
          <a:avLst/>
        </a:prstGeom>
        <a:noFill/>
        <a:ln w="9525">
          <a:noFill/>
        </a:ln>
      </xdr:spPr>
    </xdr:pic>
    <xdr:clientData/>
  </xdr:twoCellAnchor>
  <xdr:twoCellAnchor editAs="oneCell">
    <xdr:from>
      <xdr:col>28</xdr:col>
      <xdr:colOff>0</xdr:colOff>
      <xdr:row>35</xdr:row>
      <xdr:rowOff>0</xdr:rowOff>
    </xdr:from>
    <xdr:to>
      <xdr:col>28</xdr:col>
      <xdr:colOff>9525</xdr:colOff>
      <xdr:row>35</xdr:row>
      <xdr:rowOff>11430</xdr:rowOff>
    </xdr:to>
    <xdr:pic>
      <xdr:nvPicPr>
        <xdr:cNvPr id="3" name="图片框 1"/>
        <xdr:cNvPicPr>
          <a:picLocks noChangeAspect="1"/>
        </xdr:cNvPicPr>
      </xdr:nvPicPr>
      <xdr:blipFill>
        <a:blip r:embed="rId1"/>
        <a:stretch>
          <a:fillRect/>
        </a:stretch>
      </xdr:blipFill>
      <xdr:spPr>
        <a:xfrm>
          <a:off x="26094055" y="35445700"/>
          <a:ext cx="9525" cy="11430"/>
        </a:xfrm>
        <a:prstGeom prst="rect">
          <a:avLst/>
        </a:prstGeom>
        <a:noFill/>
        <a:ln w="9525">
          <a:noFill/>
        </a:ln>
      </xdr:spPr>
    </xdr:pic>
    <xdr:clientData/>
  </xdr:twoCellAnchor>
  <xdr:twoCellAnchor editAs="oneCell">
    <xdr:from>
      <xdr:col>27</xdr:col>
      <xdr:colOff>0</xdr:colOff>
      <xdr:row>35</xdr:row>
      <xdr:rowOff>0</xdr:rowOff>
    </xdr:from>
    <xdr:to>
      <xdr:col>27</xdr:col>
      <xdr:colOff>8890</xdr:colOff>
      <xdr:row>35</xdr:row>
      <xdr:rowOff>9525</xdr:rowOff>
    </xdr:to>
    <xdr:pic>
      <xdr:nvPicPr>
        <xdr:cNvPr id="4" name="图片框 1"/>
        <xdr:cNvPicPr>
          <a:picLocks noChangeAspect="1"/>
        </xdr:cNvPicPr>
      </xdr:nvPicPr>
      <xdr:blipFill>
        <a:blip r:embed="rId1">
          <a:lum/>
        </a:blip>
        <a:stretch>
          <a:fillRect/>
        </a:stretch>
      </xdr:blipFill>
      <xdr:spPr>
        <a:xfrm>
          <a:off x="22980015" y="35445700"/>
          <a:ext cx="8890" cy="9525"/>
        </a:xfrm>
        <a:prstGeom prst="rect">
          <a:avLst/>
        </a:prstGeom>
        <a:noFill/>
        <a:ln w="9525">
          <a:noFill/>
        </a:ln>
      </xdr:spPr>
    </xdr:pic>
    <xdr:clientData/>
  </xdr:twoCellAnchor>
  <xdr:twoCellAnchor editAs="oneCell">
    <xdr:from>
      <xdr:col>27</xdr:col>
      <xdr:colOff>0</xdr:colOff>
      <xdr:row>35</xdr:row>
      <xdr:rowOff>0</xdr:rowOff>
    </xdr:from>
    <xdr:to>
      <xdr:col>27</xdr:col>
      <xdr:colOff>9525</xdr:colOff>
      <xdr:row>35</xdr:row>
      <xdr:rowOff>11430</xdr:rowOff>
    </xdr:to>
    <xdr:pic>
      <xdr:nvPicPr>
        <xdr:cNvPr id="5" name="图片框 1"/>
        <xdr:cNvPicPr>
          <a:picLocks noChangeAspect="1"/>
        </xdr:cNvPicPr>
      </xdr:nvPicPr>
      <xdr:blipFill>
        <a:blip r:embed="rId1"/>
        <a:stretch>
          <a:fillRect/>
        </a:stretch>
      </xdr:blipFill>
      <xdr:spPr>
        <a:xfrm>
          <a:off x="22980015" y="35445700"/>
          <a:ext cx="9525" cy="11430"/>
        </a:xfrm>
        <a:prstGeom prst="rect">
          <a:avLst/>
        </a:prstGeom>
        <a:noFill/>
        <a:ln w="9525">
          <a:noFill/>
        </a:ln>
      </xdr:spPr>
    </xdr:pic>
    <xdr:clientData/>
  </xdr:twoCellAnchor>
  <xdr:twoCellAnchor editAs="oneCell">
    <xdr:from>
      <xdr:col>28</xdr:col>
      <xdr:colOff>0</xdr:colOff>
      <xdr:row>35</xdr:row>
      <xdr:rowOff>0</xdr:rowOff>
    </xdr:from>
    <xdr:to>
      <xdr:col>28</xdr:col>
      <xdr:colOff>8890</xdr:colOff>
      <xdr:row>35</xdr:row>
      <xdr:rowOff>9525</xdr:rowOff>
    </xdr:to>
    <xdr:pic>
      <xdr:nvPicPr>
        <xdr:cNvPr id="6" name="图片框 1"/>
        <xdr:cNvPicPr>
          <a:picLocks noChangeAspect="1"/>
        </xdr:cNvPicPr>
      </xdr:nvPicPr>
      <xdr:blipFill>
        <a:blip r:embed="rId1">
          <a:lum/>
        </a:blip>
        <a:stretch>
          <a:fillRect/>
        </a:stretch>
      </xdr:blipFill>
      <xdr:spPr>
        <a:xfrm>
          <a:off x="26094055" y="35445700"/>
          <a:ext cx="8890" cy="9525"/>
        </a:xfrm>
        <a:prstGeom prst="rect">
          <a:avLst/>
        </a:prstGeom>
        <a:noFill/>
        <a:ln w="9525">
          <a:noFill/>
        </a:ln>
      </xdr:spPr>
    </xdr:pic>
    <xdr:clientData/>
  </xdr:twoCellAnchor>
  <xdr:twoCellAnchor editAs="oneCell">
    <xdr:from>
      <xdr:col>28</xdr:col>
      <xdr:colOff>0</xdr:colOff>
      <xdr:row>35</xdr:row>
      <xdr:rowOff>0</xdr:rowOff>
    </xdr:from>
    <xdr:to>
      <xdr:col>28</xdr:col>
      <xdr:colOff>9525</xdr:colOff>
      <xdr:row>35</xdr:row>
      <xdr:rowOff>11430</xdr:rowOff>
    </xdr:to>
    <xdr:pic>
      <xdr:nvPicPr>
        <xdr:cNvPr id="7" name="图片框 1"/>
        <xdr:cNvPicPr>
          <a:picLocks noChangeAspect="1"/>
        </xdr:cNvPicPr>
      </xdr:nvPicPr>
      <xdr:blipFill>
        <a:blip r:embed="rId1"/>
        <a:stretch>
          <a:fillRect/>
        </a:stretch>
      </xdr:blipFill>
      <xdr:spPr>
        <a:xfrm>
          <a:off x="26094055" y="35445700"/>
          <a:ext cx="9525" cy="11430"/>
        </a:xfrm>
        <a:prstGeom prst="rect">
          <a:avLst/>
        </a:prstGeom>
        <a:noFill/>
        <a:ln w="9525">
          <a:noFill/>
        </a:ln>
      </xdr:spPr>
    </xdr:pic>
    <xdr:clientData/>
  </xdr:twoCellAnchor>
  <xdr:twoCellAnchor editAs="oneCell">
    <xdr:from>
      <xdr:col>27</xdr:col>
      <xdr:colOff>0</xdr:colOff>
      <xdr:row>35</xdr:row>
      <xdr:rowOff>0</xdr:rowOff>
    </xdr:from>
    <xdr:to>
      <xdr:col>27</xdr:col>
      <xdr:colOff>8890</xdr:colOff>
      <xdr:row>35</xdr:row>
      <xdr:rowOff>9525</xdr:rowOff>
    </xdr:to>
    <xdr:pic>
      <xdr:nvPicPr>
        <xdr:cNvPr id="8" name="图片框 1"/>
        <xdr:cNvPicPr>
          <a:picLocks noChangeAspect="1"/>
        </xdr:cNvPicPr>
      </xdr:nvPicPr>
      <xdr:blipFill>
        <a:blip r:embed="rId1">
          <a:lum/>
        </a:blip>
        <a:stretch>
          <a:fillRect/>
        </a:stretch>
      </xdr:blipFill>
      <xdr:spPr>
        <a:xfrm>
          <a:off x="22980015" y="35445700"/>
          <a:ext cx="8890" cy="9525"/>
        </a:xfrm>
        <a:prstGeom prst="rect">
          <a:avLst/>
        </a:prstGeom>
        <a:noFill/>
        <a:ln w="9525">
          <a:noFill/>
        </a:ln>
      </xdr:spPr>
    </xdr:pic>
    <xdr:clientData/>
  </xdr:twoCellAnchor>
  <xdr:twoCellAnchor editAs="oneCell">
    <xdr:from>
      <xdr:col>27</xdr:col>
      <xdr:colOff>0</xdr:colOff>
      <xdr:row>35</xdr:row>
      <xdr:rowOff>0</xdr:rowOff>
    </xdr:from>
    <xdr:to>
      <xdr:col>27</xdr:col>
      <xdr:colOff>9525</xdr:colOff>
      <xdr:row>35</xdr:row>
      <xdr:rowOff>11430</xdr:rowOff>
    </xdr:to>
    <xdr:pic>
      <xdr:nvPicPr>
        <xdr:cNvPr id="9" name="图片框 1"/>
        <xdr:cNvPicPr>
          <a:picLocks noChangeAspect="1"/>
        </xdr:cNvPicPr>
      </xdr:nvPicPr>
      <xdr:blipFill>
        <a:blip r:embed="rId1"/>
        <a:stretch>
          <a:fillRect/>
        </a:stretch>
      </xdr:blipFill>
      <xdr:spPr>
        <a:xfrm>
          <a:off x="22980015" y="35445700"/>
          <a:ext cx="9525" cy="11430"/>
        </a:xfrm>
        <a:prstGeom prst="rect">
          <a:avLst/>
        </a:prstGeom>
        <a:noFill/>
        <a:ln w="9525">
          <a:noFill/>
        </a:ln>
      </xdr:spPr>
    </xdr:pic>
    <xdr:clientData/>
  </xdr:twoCellAnchor>
  <xdr:twoCellAnchor editAs="oneCell">
    <xdr:from>
      <xdr:col>28</xdr:col>
      <xdr:colOff>0</xdr:colOff>
      <xdr:row>35</xdr:row>
      <xdr:rowOff>0</xdr:rowOff>
    </xdr:from>
    <xdr:to>
      <xdr:col>28</xdr:col>
      <xdr:colOff>8890</xdr:colOff>
      <xdr:row>35</xdr:row>
      <xdr:rowOff>9525</xdr:rowOff>
    </xdr:to>
    <xdr:pic>
      <xdr:nvPicPr>
        <xdr:cNvPr id="10" name="图片框 1"/>
        <xdr:cNvPicPr>
          <a:picLocks noChangeAspect="1"/>
        </xdr:cNvPicPr>
      </xdr:nvPicPr>
      <xdr:blipFill>
        <a:blip r:embed="rId1">
          <a:lum/>
        </a:blip>
        <a:stretch>
          <a:fillRect/>
        </a:stretch>
      </xdr:blipFill>
      <xdr:spPr>
        <a:xfrm>
          <a:off x="26094055" y="35445700"/>
          <a:ext cx="8890" cy="9525"/>
        </a:xfrm>
        <a:prstGeom prst="rect">
          <a:avLst/>
        </a:prstGeom>
        <a:noFill/>
        <a:ln w="9525">
          <a:noFill/>
        </a:ln>
      </xdr:spPr>
    </xdr:pic>
    <xdr:clientData/>
  </xdr:twoCellAnchor>
  <xdr:twoCellAnchor editAs="oneCell">
    <xdr:from>
      <xdr:col>28</xdr:col>
      <xdr:colOff>0</xdr:colOff>
      <xdr:row>35</xdr:row>
      <xdr:rowOff>0</xdr:rowOff>
    </xdr:from>
    <xdr:to>
      <xdr:col>28</xdr:col>
      <xdr:colOff>9525</xdr:colOff>
      <xdr:row>35</xdr:row>
      <xdr:rowOff>11430</xdr:rowOff>
    </xdr:to>
    <xdr:pic>
      <xdr:nvPicPr>
        <xdr:cNvPr id="11" name="图片框 1"/>
        <xdr:cNvPicPr>
          <a:picLocks noChangeAspect="1"/>
        </xdr:cNvPicPr>
      </xdr:nvPicPr>
      <xdr:blipFill>
        <a:blip r:embed="rId1"/>
        <a:stretch>
          <a:fillRect/>
        </a:stretch>
      </xdr:blipFill>
      <xdr:spPr>
        <a:xfrm>
          <a:off x="26094055" y="35445700"/>
          <a:ext cx="9525" cy="11430"/>
        </a:xfrm>
        <a:prstGeom prst="rect">
          <a:avLst/>
        </a:prstGeom>
        <a:noFill/>
        <a:ln w="9525">
          <a:noFill/>
        </a:ln>
      </xdr:spPr>
    </xdr:pic>
    <xdr:clientData/>
  </xdr:twoCellAnchor>
  <xdr:twoCellAnchor editAs="oneCell">
    <xdr:from>
      <xdr:col>27</xdr:col>
      <xdr:colOff>0</xdr:colOff>
      <xdr:row>35</xdr:row>
      <xdr:rowOff>0</xdr:rowOff>
    </xdr:from>
    <xdr:to>
      <xdr:col>27</xdr:col>
      <xdr:colOff>8890</xdr:colOff>
      <xdr:row>35</xdr:row>
      <xdr:rowOff>9525</xdr:rowOff>
    </xdr:to>
    <xdr:pic>
      <xdr:nvPicPr>
        <xdr:cNvPr id="12" name="图片框 1"/>
        <xdr:cNvPicPr>
          <a:picLocks noChangeAspect="1"/>
        </xdr:cNvPicPr>
      </xdr:nvPicPr>
      <xdr:blipFill>
        <a:blip r:embed="rId1">
          <a:lum/>
        </a:blip>
        <a:stretch>
          <a:fillRect/>
        </a:stretch>
      </xdr:blipFill>
      <xdr:spPr>
        <a:xfrm>
          <a:off x="22980015" y="35445700"/>
          <a:ext cx="8890" cy="9525"/>
        </a:xfrm>
        <a:prstGeom prst="rect">
          <a:avLst/>
        </a:prstGeom>
        <a:noFill/>
        <a:ln w="9525">
          <a:noFill/>
        </a:ln>
      </xdr:spPr>
    </xdr:pic>
    <xdr:clientData/>
  </xdr:twoCellAnchor>
  <xdr:twoCellAnchor editAs="oneCell">
    <xdr:from>
      <xdr:col>27</xdr:col>
      <xdr:colOff>0</xdr:colOff>
      <xdr:row>35</xdr:row>
      <xdr:rowOff>0</xdr:rowOff>
    </xdr:from>
    <xdr:to>
      <xdr:col>27</xdr:col>
      <xdr:colOff>9525</xdr:colOff>
      <xdr:row>35</xdr:row>
      <xdr:rowOff>11430</xdr:rowOff>
    </xdr:to>
    <xdr:pic>
      <xdr:nvPicPr>
        <xdr:cNvPr id="13" name="图片框 1"/>
        <xdr:cNvPicPr>
          <a:picLocks noChangeAspect="1"/>
        </xdr:cNvPicPr>
      </xdr:nvPicPr>
      <xdr:blipFill>
        <a:blip r:embed="rId1"/>
        <a:stretch>
          <a:fillRect/>
        </a:stretch>
      </xdr:blipFill>
      <xdr:spPr>
        <a:xfrm>
          <a:off x="22980015" y="35445700"/>
          <a:ext cx="9525" cy="11430"/>
        </a:xfrm>
        <a:prstGeom prst="rect">
          <a:avLst/>
        </a:prstGeom>
        <a:noFill/>
        <a:ln w="9525">
          <a:noFill/>
        </a:ln>
      </xdr:spPr>
    </xdr:pic>
    <xdr:clientData/>
  </xdr:twoCellAnchor>
  <xdr:twoCellAnchor editAs="oneCell">
    <xdr:from>
      <xdr:col>28</xdr:col>
      <xdr:colOff>0</xdr:colOff>
      <xdr:row>35</xdr:row>
      <xdr:rowOff>0</xdr:rowOff>
    </xdr:from>
    <xdr:to>
      <xdr:col>28</xdr:col>
      <xdr:colOff>8890</xdr:colOff>
      <xdr:row>35</xdr:row>
      <xdr:rowOff>9525</xdr:rowOff>
    </xdr:to>
    <xdr:pic>
      <xdr:nvPicPr>
        <xdr:cNvPr id="14" name="图片框 1"/>
        <xdr:cNvPicPr>
          <a:picLocks noChangeAspect="1"/>
        </xdr:cNvPicPr>
      </xdr:nvPicPr>
      <xdr:blipFill>
        <a:blip r:embed="rId1">
          <a:lum/>
        </a:blip>
        <a:stretch>
          <a:fillRect/>
        </a:stretch>
      </xdr:blipFill>
      <xdr:spPr>
        <a:xfrm>
          <a:off x="26094055" y="35445700"/>
          <a:ext cx="8890" cy="9525"/>
        </a:xfrm>
        <a:prstGeom prst="rect">
          <a:avLst/>
        </a:prstGeom>
        <a:noFill/>
        <a:ln w="9525">
          <a:noFill/>
        </a:ln>
      </xdr:spPr>
    </xdr:pic>
    <xdr:clientData/>
  </xdr:twoCellAnchor>
  <xdr:twoCellAnchor editAs="oneCell">
    <xdr:from>
      <xdr:col>28</xdr:col>
      <xdr:colOff>0</xdr:colOff>
      <xdr:row>35</xdr:row>
      <xdr:rowOff>0</xdr:rowOff>
    </xdr:from>
    <xdr:to>
      <xdr:col>28</xdr:col>
      <xdr:colOff>9525</xdr:colOff>
      <xdr:row>35</xdr:row>
      <xdr:rowOff>11430</xdr:rowOff>
    </xdr:to>
    <xdr:pic>
      <xdr:nvPicPr>
        <xdr:cNvPr id="15" name="图片框 1"/>
        <xdr:cNvPicPr>
          <a:picLocks noChangeAspect="1"/>
        </xdr:cNvPicPr>
      </xdr:nvPicPr>
      <xdr:blipFill>
        <a:blip r:embed="rId1"/>
        <a:stretch>
          <a:fillRect/>
        </a:stretch>
      </xdr:blipFill>
      <xdr:spPr>
        <a:xfrm>
          <a:off x="26094055" y="35445700"/>
          <a:ext cx="9525" cy="11430"/>
        </a:xfrm>
        <a:prstGeom prst="rect">
          <a:avLst/>
        </a:prstGeom>
        <a:noFill/>
        <a:ln w="9525">
          <a:noFill/>
        </a:ln>
      </xdr:spPr>
    </xdr:pic>
    <xdr:clientData/>
  </xdr:twoCellAnchor>
  <xdr:twoCellAnchor editAs="oneCell">
    <xdr:from>
      <xdr:col>27</xdr:col>
      <xdr:colOff>0</xdr:colOff>
      <xdr:row>35</xdr:row>
      <xdr:rowOff>0</xdr:rowOff>
    </xdr:from>
    <xdr:to>
      <xdr:col>27</xdr:col>
      <xdr:colOff>8890</xdr:colOff>
      <xdr:row>35</xdr:row>
      <xdr:rowOff>9525</xdr:rowOff>
    </xdr:to>
    <xdr:pic>
      <xdr:nvPicPr>
        <xdr:cNvPr id="16" name="图片框 1"/>
        <xdr:cNvPicPr>
          <a:picLocks noChangeAspect="1"/>
        </xdr:cNvPicPr>
      </xdr:nvPicPr>
      <xdr:blipFill>
        <a:blip r:embed="rId1">
          <a:lum/>
        </a:blip>
        <a:stretch>
          <a:fillRect/>
        </a:stretch>
      </xdr:blipFill>
      <xdr:spPr>
        <a:xfrm>
          <a:off x="22980015" y="35445700"/>
          <a:ext cx="8890" cy="9525"/>
        </a:xfrm>
        <a:prstGeom prst="rect">
          <a:avLst/>
        </a:prstGeom>
        <a:noFill/>
        <a:ln w="9525">
          <a:noFill/>
        </a:ln>
      </xdr:spPr>
    </xdr:pic>
    <xdr:clientData/>
  </xdr:twoCellAnchor>
  <xdr:twoCellAnchor editAs="oneCell">
    <xdr:from>
      <xdr:col>27</xdr:col>
      <xdr:colOff>0</xdr:colOff>
      <xdr:row>35</xdr:row>
      <xdr:rowOff>0</xdr:rowOff>
    </xdr:from>
    <xdr:to>
      <xdr:col>27</xdr:col>
      <xdr:colOff>9525</xdr:colOff>
      <xdr:row>35</xdr:row>
      <xdr:rowOff>11430</xdr:rowOff>
    </xdr:to>
    <xdr:pic>
      <xdr:nvPicPr>
        <xdr:cNvPr id="17" name="图片框 1"/>
        <xdr:cNvPicPr>
          <a:picLocks noChangeAspect="1"/>
        </xdr:cNvPicPr>
      </xdr:nvPicPr>
      <xdr:blipFill>
        <a:blip r:embed="rId1"/>
        <a:stretch>
          <a:fillRect/>
        </a:stretch>
      </xdr:blipFill>
      <xdr:spPr>
        <a:xfrm>
          <a:off x="22980015" y="35445700"/>
          <a:ext cx="9525" cy="11430"/>
        </a:xfrm>
        <a:prstGeom prst="rect">
          <a:avLst/>
        </a:prstGeom>
        <a:noFill/>
        <a:ln w="9525">
          <a:noFill/>
        </a:ln>
      </xdr:spPr>
    </xdr:pic>
    <xdr:clientData/>
  </xdr:twoCellAnchor>
  <xdr:twoCellAnchor editAs="oneCell">
    <xdr:from>
      <xdr:col>13</xdr:col>
      <xdr:colOff>0</xdr:colOff>
      <xdr:row>65</xdr:row>
      <xdr:rowOff>0</xdr:rowOff>
    </xdr:from>
    <xdr:to>
      <xdr:col>13</xdr:col>
      <xdr:colOff>8890</xdr:colOff>
      <xdr:row>65</xdr:row>
      <xdr:rowOff>8890</xdr:rowOff>
    </xdr:to>
    <xdr:pic>
      <xdr:nvPicPr>
        <xdr:cNvPr id="18" name="图片框 1"/>
        <xdr:cNvPicPr>
          <a:picLocks noChangeAspect="1"/>
        </xdr:cNvPicPr>
      </xdr:nvPicPr>
      <xdr:blipFill>
        <a:blip r:embed="rId1"/>
        <a:stretch>
          <a:fillRect/>
        </a:stretch>
      </xdr:blipFill>
      <xdr:spPr>
        <a:xfrm>
          <a:off x="12856845" y="79629000"/>
          <a:ext cx="8890" cy="8890"/>
        </a:xfrm>
        <a:prstGeom prst="rect">
          <a:avLst/>
        </a:prstGeom>
        <a:noFill/>
        <a:ln w="9525">
          <a:noFill/>
        </a:ln>
      </xdr:spPr>
    </xdr:pic>
    <xdr:clientData/>
  </xdr:twoCellAnchor>
  <xdr:twoCellAnchor editAs="oneCell">
    <xdr:from>
      <xdr:col>13</xdr:col>
      <xdr:colOff>0</xdr:colOff>
      <xdr:row>65</xdr:row>
      <xdr:rowOff>0</xdr:rowOff>
    </xdr:from>
    <xdr:to>
      <xdr:col>13</xdr:col>
      <xdr:colOff>10160</xdr:colOff>
      <xdr:row>65</xdr:row>
      <xdr:rowOff>12065</xdr:rowOff>
    </xdr:to>
    <xdr:pic>
      <xdr:nvPicPr>
        <xdr:cNvPr id="19" name="图片框 1"/>
        <xdr:cNvPicPr>
          <a:picLocks noChangeAspect="1"/>
        </xdr:cNvPicPr>
      </xdr:nvPicPr>
      <xdr:blipFill>
        <a:blip r:embed="rId1"/>
        <a:stretch>
          <a:fillRect/>
        </a:stretch>
      </xdr:blipFill>
      <xdr:spPr>
        <a:xfrm>
          <a:off x="12856845" y="79629000"/>
          <a:ext cx="10160" cy="12065"/>
        </a:xfrm>
        <a:prstGeom prst="rect">
          <a:avLst/>
        </a:prstGeom>
        <a:noFill/>
        <a:ln w="9525">
          <a:noFill/>
        </a:ln>
      </xdr:spPr>
    </xdr:pic>
    <xdr:clientData/>
  </xdr:twoCellAnchor>
  <xdr:twoCellAnchor editAs="oneCell">
    <xdr:from>
      <xdr:col>13</xdr:col>
      <xdr:colOff>0</xdr:colOff>
      <xdr:row>65</xdr:row>
      <xdr:rowOff>0</xdr:rowOff>
    </xdr:from>
    <xdr:to>
      <xdr:col>13</xdr:col>
      <xdr:colOff>8890</xdr:colOff>
      <xdr:row>65</xdr:row>
      <xdr:rowOff>9525</xdr:rowOff>
    </xdr:to>
    <xdr:pic>
      <xdr:nvPicPr>
        <xdr:cNvPr id="20" name="图片框 1"/>
        <xdr:cNvPicPr>
          <a:picLocks noChangeAspect="1"/>
        </xdr:cNvPicPr>
      </xdr:nvPicPr>
      <xdr:blipFill>
        <a:blip r:embed="rId1">
          <a:lum/>
        </a:blip>
        <a:stretch>
          <a:fillRect/>
        </a:stretch>
      </xdr:blipFill>
      <xdr:spPr>
        <a:xfrm>
          <a:off x="12856845" y="79629000"/>
          <a:ext cx="8890" cy="9525"/>
        </a:xfrm>
        <a:prstGeom prst="rect">
          <a:avLst/>
        </a:prstGeom>
        <a:noFill/>
        <a:ln w="9525">
          <a:noFill/>
        </a:ln>
      </xdr:spPr>
    </xdr:pic>
    <xdr:clientData/>
  </xdr:twoCellAnchor>
  <xdr:twoCellAnchor editAs="oneCell">
    <xdr:from>
      <xdr:col>13</xdr:col>
      <xdr:colOff>0</xdr:colOff>
      <xdr:row>65</xdr:row>
      <xdr:rowOff>0</xdr:rowOff>
    </xdr:from>
    <xdr:to>
      <xdr:col>13</xdr:col>
      <xdr:colOff>9525</xdr:colOff>
      <xdr:row>65</xdr:row>
      <xdr:rowOff>11430</xdr:rowOff>
    </xdr:to>
    <xdr:pic>
      <xdr:nvPicPr>
        <xdr:cNvPr id="21" name="图片框 1"/>
        <xdr:cNvPicPr>
          <a:picLocks noChangeAspect="1"/>
        </xdr:cNvPicPr>
      </xdr:nvPicPr>
      <xdr:blipFill>
        <a:blip r:embed="rId1"/>
        <a:stretch>
          <a:fillRect/>
        </a:stretch>
      </xdr:blipFill>
      <xdr:spPr>
        <a:xfrm>
          <a:off x="12856845" y="79629000"/>
          <a:ext cx="9525" cy="11430"/>
        </a:xfrm>
        <a:prstGeom prst="rect">
          <a:avLst/>
        </a:prstGeom>
        <a:noFill/>
        <a:ln w="9525">
          <a:noFill/>
        </a:ln>
      </xdr:spPr>
    </xdr:pic>
    <xdr:clientData/>
  </xdr:twoCellAnchor>
  <xdr:twoCellAnchor editAs="oneCell">
    <xdr:from>
      <xdr:col>13</xdr:col>
      <xdr:colOff>0</xdr:colOff>
      <xdr:row>65</xdr:row>
      <xdr:rowOff>0</xdr:rowOff>
    </xdr:from>
    <xdr:to>
      <xdr:col>13</xdr:col>
      <xdr:colOff>8890</xdr:colOff>
      <xdr:row>65</xdr:row>
      <xdr:rowOff>8890</xdr:rowOff>
    </xdr:to>
    <xdr:pic>
      <xdr:nvPicPr>
        <xdr:cNvPr id="22" name="图片框 1"/>
        <xdr:cNvPicPr>
          <a:picLocks noChangeAspect="1"/>
        </xdr:cNvPicPr>
      </xdr:nvPicPr>
      <xdr:blipFill>
        <a:blip r:embed="rId1"/>
        <a:stretch>
          <a:fillRect/>
        </a:stretch>
      </xdr:blipFill>
      <xdr:spPr>
        <a:xfrm>
          <a:off x="12856845" y="79629000"/>
          <a:ext cx="8890" cy="8890"/>
        </a:xfrm>
        <a:prstGeom prst="rect">
          <a:avLst/>
        </a:prstGeom>
        <a:noFill/>
        <a:ln w="9525">
          <a:noFill/>
        </a:ln>
      </xdr:spPr>
    </xdr:pic>
    <xdr:clientData/>
  </xdr:twoCellAnchor>
  <xdr:twoCellAnchor editAs="oneCell">
    <xdr:from>
      <xdr:col>13</xdr:col>
      <xdr:colOff>0</xdr:colOff>
      <xdr:row>65</xdr:row>
      <xdr:rowOff>0</xdr:rowOff>
    </xdr:from>
    <xdr:to>
      <xdr:col>13</xdr:col>
      <xdr:colOff>10160</xdr:colOff>
      <xdr:row>65</xdr:row>
      <xdr:rowOff>12065</xdr:rowOff>
    </xdr:to>
    <xdr:pic>
      <xdr:nvPicPr>
        <xdr:cNvPr id="23" name="图片框 1"/>
        <xdr:cNvPicPr>
          <a:picLocks noChangeAspect="1"/>
        </xdr:cNvPicPr>
      </xdr:nvPicPr>
      <xdr:blipFill>
        <a:blip r:embed="rId1"/>
        <a:stretch>
          <a:fillRect/>
        </a:stretch>
      </xdr:blipFill>
      <xdr:spPr>
        <a:xfrm>
          <a:off x="12856845" y="79629000"/>
          <a:ext cx="10160" cy="12065"/>
        </a:xfrm>
        <a:prstGeom prst="rect">
          <a:avLst/>
        </a:prstGeom>
        <a:noFill/>
        <a:ln w="9525">
          <a:noFill/>
        </a:ln>
      </xdr:spPr>
    </xdr:pic>
    <xdr:clientData/>
  </xdr:twoCellAnchor>
  <xdr:twoCellAnchor editAs="oneCell">
    <xdr:from>
      <xdr:col>13</xdr:col>
      <xdr:colOff>0</xdr:colOff>
      <xdr:row>65</xdr:row>
      <xdr:rowOff>0</xdr:rowOff>
    </xdr:from>
    <xdr:to>
      <xdr:col>13</xdr:col>
      <xdr:colOff>8890</xdr:colOff>
      <xdr:row>65</xdr:row>
      <xdr:rowOff>9525</xdr:rowOff>
    </xdr:to>
    <xdr:pic>
      <xdr:nvPicPr>
        <xdr:cNvPr id="24" name="图片框 1"/>
        <xdr:cNvPicPr>
          <a:picLocks noChangeAspect="1"/>
        </xdr:cNvPicPr>
      </xdr:nvPicPr>
      <xdr:blipFill>
        <a:blip r:embed="rId1">
          <a:lum/>
        </a:blip>
        <a:stretch>
          <a:fillRect/>
        </a:stretch>
      </xdr:blipFill>
      <xdr:spPr>
        <a:xfrm>
          <a:off x="12856845" y="79629000"/>
          <a:ext cx="8890" cy="9525"/>
        </a:xfrm>
        <a:prstGeom prst="rect">
          <a:avLst/>
        </a:prstGeom>
        <a:noFill/>
        <a:ln w="9525">
          <a:noFill/>
        </a:ln>
      </xdr:spPr>
    </xdr:pic>
    <xdr:clientData/>
  </xdr:twoCellAnchor>
  <xdr:twoCellAnchor editAs="oneCell">
    <xdr:from>
      <xdr:col>13</xdr:col>
      <xdr:colOff>0</xdr:colOff>
      <xdr:row>65</xdr:row>
      <xdr:rowOff>0</xdr:rowOff>
    </xdr:from>
    <xdr:to>
      <xdr:col>13</xdr:col>
      <xdr:colOff>9525</xdr:colOff>
      <xdr:row>65</xdr:row>
      <xdr:rowOff>11430</xdr:rowOff>
    </xdr:to>
    <xdr:pic>
      <xdr:nvPicPr>
        <xdr:cNvPr id="25" name="图片框 1"/>
        <xdr:cNvPicPr>
          <a:picLocks noChangeAspect="1"/>
        </xdr:cNvPicPr>
      </xdr:nvPicPr>
      <xdr:blipFill>
        <a:blip r:embed="rId1"/>
        <a:stretch>
          <a:fillRect/>
        </a:stretch>
      </xdr:blipFill>
      <xdr:spPr>
        <a:xfrm>
          <a:off x="12856845" y="79629000"/>
          <a:ext cx="9525" cy="11430"/>
        </a:xfrm>
        <a:prstGeom prst="rect">
          <a:avLst/>
        </a:prstGeom>
        <a:noFill/>
        <a:ln w="9525">
          <a:noFill/>
        </a:ln>
      </xdr:spPr>
    </xdr:pic>
    <xdr:clientData/>
  </xdr:twoCellAnchor>
  <xdr:twoCellAnchor editAs="oneCell">
    <xdr:from>
      <xdr:col>14</xdr:col>
      <xdr:colOff>0</xdr:colOff>
      <xdr:row>65</xdr:row>
      <xdr:rowOff>0</xdr:rowOff>
    </xdr:from>
    <xdr:to>
      <xdr:col>14</xdr:col>
      <xdr:colOff>8890</xdr:colOff>
      <xdr:row>65</xdr:row>
      <xdr:rowOff>8890</xdr:rowOff>
    </xdr:to>
    <xdr:pic>
      <xdr:nvPicPr>
        <xdr:cNvPr id="26" name="图片框 1"/>
        <xdr:cNvPicPr>
          <a:picLocks noChangeAspect="1"/>
        </xdr:cNvPicPr>
      </xdr:nvPicPr>
      <xdr:blipFill>
        <a:blip r:embed="rId1"/>
        <a:stretch>
          <a:fillRect/>
        </a:stretch>
      </xdr:blipFill>
      <xdr:spPr>
        <a:xfrm>
          <a:off x="14032230" y="79629000"/>
          <a:ext cx="8890" cy="8890"/>
        </a:xfrm>
        <a:prstGeom prst="rect">
          <a:avLst/>
        </a:prstGeom>
        <a:noFill/>
        <a:ln w="9525">
          <a:noFill/>
        </a:ln>
      </xdr:spPr>
    </xdr:pic>
    <xdr:clientData/>
  </xdr:twoCellAnchor>
  <xdr:twoCellAnchor editAs="oneCell">
    <xdr:from>
      <xdr:col>14</xdr:col>
      <xdr:colOff>0</xdr:colOff>
      <xdr:row>65</xdr:row>
      <xdr:rowOff>0</xdr:rowOff>
    </xdr:from>
    <xdr:to>
      <xdr:col>14</xdr:col>
      <xdr:colOff>10160</xdr:colOff>
      <xdr:row>65</xdr:row>
      <xdr:rowOff>12065</xdr:rowOff>
    </xdr:to>
    <xdr:pic>
      <xdr:nvPicPr>
        <xdr:cNvPr id="27" name="图片框 1"/>
        <xdr:cNvPicPr>
          <a:picLocks noChangeAspect="1"/>
        </xdr:cNvPicPr>
      </xdr:nvPicPr>
      <xdr:blipFill>
        <a:blip r:embed="rId1"/>
        <a:stretch>
          <a:fillRect/>
        </a:stretch>
      </xdr:blipFill>
      <xdr:spPr>
        <a:xfrm>
          <a:off x="14032230" y="79629000"/>
          <a:ext cx="10160" cy="12065"/>
        </a:xfrm>
        <a:prstGeom prst="rect">
          <a:avLst/>
        </a:prstGeom>
        <a:noFill/>
        <a:ln w="9525">
          <a:noFill/>
        </a:ln>
      </xdr:spPr>
    </xdr:pic>
    <xdr:clientData/>
  </xdr:twoCellAnchor>
  <xdr:twoCellAnchor editAs="oneCell">
    <xdr:from>
      <xdr:col>14</xdr:col>
      <xdr:colOff>0</xdr:colOff>
      <xdr:row>65</xdr:row>
      <xdr:rowOff>0</xdr:rowOff>
    </xdr:from>
    <xdr:to>
      <xdr:col>14</xdr:col>
      <xdr:colOff>8890</xdr:colOff>
      <xdr:row>65</xdr:row>
      <xdr:rowOff>9525</xdr:rowOff>
    </xdr:to>
    <xdr:pic>
      <xdr:nvPicPr>
        <xdr:cNvPr id="28" name="图片框 1"/>
        <xdr:cNvPicPr>
          <a:picLocks noChangeAspect="1"/>
        </xdr:cNvPicPr>
      </xdr:nvPicPr>
      <xdr:blipFill>
        <a:blip r:embed="rId1">
          <a:lum/>
        </a:blip>
        <a:stretch>
          <a:fillRect/>
        </a:stretch>
      </xdr:blipFill>
      <xdr:spPr>
        <a:xfrm>
          <a:off x="14032230" y="79629000"/>
          <a:ext cx="8890" cy="9525"/>
        </a:xfrm>
        <a:prstGeom prst="rect">
          <a:avLst/>
        </a:prstGeom>
        <a:noFill/>
        <a:ln w="9525">
          <a:noFill/>
        </a:ln>
      </xdr:spPr>
    </xdr:pic>
    <xdr:clientData/>
  </xdr:twoCellAnchor>
  <xdr:twoCellAnchor editAs="oneCell">
    <xdr:from>
      <xdr:col>14</xdr:col>
      <xdr:colOff>0</xdr:colOff>
      <xdr:row>65</xdr:row>
      <xdr:rowOff>0</xdr:rowOff>
    </xdr:from>
    <xdr:to>
      <xdr:col>14</xdr:col>
      <xdr:colOff>9525</xdr:colOff>
      <xdr:row>65</xdr:row>
      <xdr:rowOff>11430</xdr:rowOff>
    </xdr:to>
    <xdr:pic>
      <xdr:nvPicPr>
        <xdr:cNvPr id="29" name="图片框 1"/>
        <xdr:cNvPicPr>
          <a:picLocks noChangeAspect="1"/>
        </xdr:cNvPicPr>
      </xdr:nvPicPr>
      <xdr:blipFill>
        <a:blip r:embed="rId1"/>
        <a:stretch>
          <a:fillRect/>
        </a:stretch>
      </xdr:blipFill>
      <xdr:spPr>
        <a:xfrm>
          <a:off x="14032230" y="79629000"/>
          <a:ext cx="9525" cy="11430"/>
        </a:xfrm>
        <a:prstGeom prst="rect">
          <a:avLst/>
        </a:prstGeom>
        <a:noFill/>
        <a:ln w="9525">
          <a:noFill/>
        </a:ln>
      </xdr:spPr>
    </xdr:pic>
    <xdr:clientData/>
  </xdr:twoCellAnchor>
  <xdr:twoCellAnchor editAs="oneCell">
    <xdr:from>
      <xdr:col>14</xdr:col>
      <xdr:colOff>0</xdr:colOff>
      <xdr:row>65</xdr:row>
      <xdr:rowOff>0</xdr:rowOff>
    </xdr:from>
    <xdr:to>
      <xdr:col>14</xdr:col>
      <xdr:colOff>8890</xdr:colOff>
      <xdr:row>65</xdr:row>
      <xdr:rowOff>8890</xdr:rowOff>
    </xdr:to>
    <xdr:pic>
      <xdr:nvPicPr>
        <xdr:cNvPr id="30" name="图片框 1"/>
        <xdr:cNvPicPr>
          <a:picLocks noChangeAspect="1"/>
        </xdr:cNvPicPr>
      </xdr:nvPicPr>
      <xdr:blipFill>
        <a:blip r:embed="rId1"/>
        <a:stretch>
          <a:fillRect/>
        </a:stretch>
      </xdr:blipFill>
      <xdr:spPr>
        <a:xfrm>
          <a:off x="14032230" y="79629000"/>
          <a:ext cx="8890" cy="8890"/>
        </a:xfrm>
        <a:prstGeom prst="rect">
          <a:avLst/>
        </a:prstGeom>
        <a:noFill/>
        <a:ln w="9525">
          <a:noFill/>
        </a:ln>
      </xdr:spPr>
    </xdr:pic>
    <xdr:clientData/>
  </xdr:twoCellAnchor>
  <xdr:twoCellAnchor editAs="oneCell">
    <xdr:from>
      <xdr:col>14</xdr:col>
      <xdr:colOff>0</xdr:colOff>
      <xdr:row>65</xdr:row>
      <xdr:rowOff>0</xdr:rowOff>
    </xdr:from>
    <xdr:to>
      <xdr:col>14</xdr:col>
      <xdr:colOff>10160</xdr:colOff>
      <xdr:row>65</xdr:row>
      <xdr:rowOff>12065</xdr:rowOff>
    </xdr:to>
    <xdr:pic>
      <xdr:nvPicPr>
        <xdr:cNvPr id="31" name="图片框 1"/>
        <xdr:cNvPicPr>
          <a:picLocks noChangeAspect="1"/>
        </xdr:cNvPicPr>
      </xdr:nvPicPr>
      <xdr:blipFill>
        <a:blip r:embed="rId1"/>
        <a:stretch>
          <a:fillRect/>
        </a:stretch>
      </xdr:blipFill>
      <xdr:spPr>
        <a:xfrm>
          <a:off x="14032230" y="79629000"/>
          <a:ext cx="10160" cy="12065"/>
        </a:xfrm>
        <a:prstGeom prst="rect">
          <a:avLst/>
        </a:prstGeom>
        <a:noFill/>
        <a:ln w="9525">
          <a:noFill/>
        </a:ln>
      </xdr:spPr>
    </xdr:pic>
    <xdr:clientData/>
  </xdr:twoCellAnchor>
  <xdr:twoCellAnchor editAs="oneCell">
    <xdr:from>
      <xdr:col>14</xdr:col>
      <xdr:colOff>0</xdr:colOff>
      <xdr:row>65</xdr:row>
      <xdr:rowOff>0</xdr:rowOff>
    </xdr:from>
    <xdr:to>
      <xdr:col>14</xdr:col>
      <xdr:colOff>8890</xdr:colOff>
      <xdr:row>65</xdr:row>
      <xdr:rowOff>9525</xdr:rowOff>
    </xdr:to>
    <xdr:pic>
      <xdr:nvPicPr>
        <xdr:cNvPr id="32" name="图片框 1"/>
        <xdr:cNvPicPr>
          <a:picLocks noChangeAspect="1"/>
        </xdr:cNvPicPr>
      </xdr:nvPicPr>
      <xdr:blipFill>
        <a:blip r:embed="rId1">
          <a:lum/>
        </a:blip>
        <a:stretch>
          <a:fillRect/>
        </a:stretch>
      </xdr:blipFill>
      <xdr:spPr>
        <a:xfrm>
          <a:off x="14032230" y="79629000"/>
          <a:ext cx="8890" cy="9525"/>
        </a:xfrm>
        <a:prstGeom prst="rect">
          <a:avLst/>
        </a:prstGeom>
        <a:noFill/>
        <a:ln w="9525">
          <a:noFill/>
        </a:ln>
      </xdr:spPr>
    </xdr:pic>
    <xdr:clientData/>
  </xdr:twoCellAnchor>
  <xdr:twoCellAnchor editAs="oneCell">
    <xdr:from>
      <xdr:col>14</xdr:col>
      <xdr:colOff>0</xdr:colOff>
      <xdr:row>65</xdr:row>
      <xdr:rowOff>0</xdr:rowOff>
    </xdr:from>
    <xdr:to>
      <xdr:col>14</xdr:col>
      <xdr:colOff>9525</xdr:colOff>
      <xdr:row>65</xdr:row>
      <xdr:rowOff>11430</xdr:rowOff>
    </xdr:to>
    <xdr:pic>
      <xdr:nvPicPr>
        <xdr:cNvPr id="33" name="图片框 1"/>
        <xdr:cNvPicPr>
          <a:picLocks noChangeAspect="1"/>
        </xdr:cNvPicPr>
      </xdr:nvPicPr>
      <xdr:blipFill>
        <a:blip r:embed="rId1"/>
        <a:stretch>
          <a:fillRect/>
        </a:stretch>
      </xdr:blipFill>
      <xdr:spPr>
        <a:xfrm>
          <a:off x="14032230" y="79629000"/>
          <a:ext cx="9525" cy="11430"/>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34" name="图片框 1"/>
        <xdr:cNvPicPr>
          <a:picLocks noChangeAspect="1"/>
        </xdr:cNvPicPr>
      </xdr:nvPicPr>
      <xdr:blipFill>
        <a:blip r:embed="rId1">
          <a:lum/>
        </a:blip>
        <a:stretch>
          <a:fillRect/>
        </a:stretch>
      </xdr:blipFill>
      <xdr:spPr>
        <a:xfrm>
          <a:off x="2609405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35" name="图片框 1"/>
        <xdr:cNvPicPr>
          <a:picLocks noChangeAspect="1"/>
        </xdr:cNvPicPr>
      </xdr:nvPicPr>
      <xdr:blipFill>
        <a:blip r:embed="rId1"/>
        <a:stretch>
          <a:fillRect/>
        </a:stretch>
      </xdr:blipFill>
      <xdr:spPr>
        <a:xfrm>
          <a:off x="2609405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36" name="图片框 1"/>
        <xdr:cNvPicPr>
          <a:picLocks noChangeAspect="1"/>
        </xdr:cNvPicPr>
      </xdr:nvPicPr>
      <xdr:blipFill>
        <a:blip r:embed="rId1">
          <a:lum/>
        </a:blip>
        <a:stretch>
          <a:fillRect/>
        </a:stretch>
      </xdr:blipFill>
      <xdr:spPr>
        <a:xfrm>
          <a:off x="22980015"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37" name="图片框 1"/>
        <xdr:cNvPicPr>
          <a:picLocks noChangeAspect="1"/>
        </xdr:cNvPicPr>
      </xdr:nvPicPr>
      <xdr:blipFill>
        <a:blip r:embed="rId1"/>
        <a:stretch>
          <a:fillRect/>
        </a:stretch>
      </xdr:blipFill>
      <xdr:spPr>
        <a:xfrm>
          <a:off x="2298001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38" name="图片框 1"/>
        <xdr:cNvPicPr>
          <a:picLocks noChangeAspect="1"/>
        </xdr:cNvPicPr>
      </xdr:nvPicPr>
      <xdr:blipFill>
        <a:blip r:embed="rId1">
          <a:lum/>
        </a:blip>
        <a:stretch>
          <a:fillRect/>
        </a:stretch>
      </xdr:blipFill>
      <xdr:spPr>
        <a:xfrm>
          <a:off x="22980015"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39" name="图片框 1"/>
        <xdr:cNvPicPr>
          <a:picLocks noChangeAspect="1"/>
        </xdr:cNvPicPr>
      </xdr:nvPicPr>
      <xdr:blipFill>
        <a:blip r:embed="rId1"/>
        <a:stretch>
          <a:fillRect/>
        </a:stretch>
      </xdr:blipFill>
      <xdr:spPr>
        <a:xfrm>
          <a:off x="22980015" y="79629000"/>
          <a:ext cx="9525" cy="11430"/>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40" name="图片框 1"/>
        <xdr:cNvPicPr>
          <a:picLocks noChangeAspect="1"/>
        </xdr:cNvPicPr>
      </xdr:nvPicPr>
      <xdr:blipFill>
        <a:blip r:embed="rId1">
          <a:lum/>
        </a:blip>
        <a:stretch>
          <a:fillRect/>
        </a:stretch>
      </xdr:blipFill>
      <xdr:spPr>
        <a:xfrm>
          <a:off x="2609405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41" name="图片框 1"/>
        <xdr:cNvPicPr>
          <a:picLocks noChangeAspect="1"/>
        </xdr:cNvPicPr>
      </xdr:nvPicPr>
      <xdr:blipFill>
        <a:blip r:embed="rId1"/>
        <a:stretch>
          <a:fillRect/>
        </a:stretch>
      </xdr:blipFill>
      <xdr:spPr>
        <a:xfrm>
          <a:off x="2609405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42" name="图片框 1"/>
        <xdr:cNvPicPr>
          <a:picLocks noChangeAspect="1"/>
        </xdr:cNvPicPr>
      </xdr:nvPicPr>
      <xdr:blipFill>
        <a:blip r:embed="rId1">
          <a:lum/>
        </a:blip>
        <a:stretch>
          <a:fillRect/>
        </a:stretch>
      </xdr:blipFill>
      <xdr:spPr>
        <a:xfrm>
          <a:off x="22980015"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43" name="图片框 1"/>
        <xdr:cNvPicPr>
          <a:picLocks noChangeAspect="1"/>
        </xdr:cNvPicPr>
      </xdr:nvPicPr>
      <xdr:blipFill>
        <a:blip r:embed="rId1"/>
        <a:stretch>
          <a:fillRect/>
        </a:stretch>
      </xdr:blipFill>
      <xdr:spPr>
        <a:xfrm>
          <a:off x="2298001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44" name="图片框 1"/>
        <xdr:cNvPicPr>
          <a:picLocks noChangeAspect="1"/>
        </xdr:cNvPicPr>
      </xdr:nvPicPr>
      <xdr:blipFill>
        <a:blip r:embed="rId1">
          <a:lum/>
        </a:blip>
        <a:stretch>
          <a:fillRect/>
        </a:stretch>
      </xdr:blipFill>
      <xdr:spPr>
        <a:xfrm>
          <a:off x="22980015"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45" name="图片框 1"/>
        <xdr:cNvPicPr>
          <a:picLocks noChangeAspect="1"/>
        </xdr:cNvPicPr>
      </xdr:nvPicPr>
      <xdr:blipFill>
        <a:blip r:embed="rId1"/>
        <a:stretch>
          <a:fillRect/>
        </a:stretch>
      </xdr:blipFill>
      <xdr:spPr>
        <a:xfrm>
          <a:off x="22980015" y="79629000"/>
          <a:ext cx="9525" cy="11430"/>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46" name="图片框 1"/>
        <xdr:cNvPicPr>
          <a:picLocks noChangeAspect="1"/>
        </xdr:cNvPicPr>
      </xdr:nvPicPr>
      <xdr:blipFill>
        <a:blip r:embed="rId1">
          <a:lum/>
        </a:blip>
        <a:stretch>
          <a:fillRect/>
        </a:stretch>
      </xdr:blipFill>
      <xdr:spPr>
        <a:xfrm>
          <a:off x="2609405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47" name="图片框 1"/>
        <xdr:cNvPicPr>
          <a:picLocks noChangeAspect="1"/>
        </xdr:cNvPicPr>
      </xdr:nvPicPr>
      <xdr:blipFill>
        <a:blip r:embed="rId1"/>
        <a:stretch>
          <a:fillRect/>
        </a:stretch>
      </xdr:blipFill>
      <xdr:spPr>
        <a:xfrm>
          <a:off x="2609405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48" name="图片框 1"/>
        <xdr:cNvPicPr>
          <a:picLocks noChangeAspect="1"/>
        </xdr:cNvPicPr>
      </xdr:nvPicPr>
      <xdr:blipFill>
        <a:blip r:embed="rId1">
          <a:lum/>
        </a:blip>
        <a:stretch>
          <a:fillRect/>
        </a:stretch>
      </xdr:blipFill>
      <xdr:spPr>
        <a:xfrm>
          <a:off x="22980015"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49" name="图片框 1"/>
        <xdr:cNvPicPr>
          <a:picLocks noChangeAspect="1"/>
        </xdr:cNvPicPr>
      </xdr:nvPicPr>
      <xdr:blipFill>
        <a:blip r:embed="rId1"/>
        <a:stretch>
          <a:fillRect/>
        </a:stretch>
      </xdr:blipFill>
      <xdr:spPr>
        <a:xfrm>
          <a:off x="2298001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50" name="图片框 1"/>
        <xdr:cNvPicPr>
          <a:picLocks noChangeAspect="1"/>
        </xdr:cNvPicPr>
      </xdr:nvPicPr>
      <xdr:blipFill>
        <a:blip r:embed="rId1">
          <a:lum/>
        </a:blip>
        <a:stretch>
          <a:fillRect/>
        </a:stretch>
      </xdr:blipFill>
      <xdr:spPr>
        <a:xfrm>
          <a:off x="22980015"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51" name="图片框 1"/>
        <xdr:cNvPicPr>
          <a:picLocks noChangeAspect="1"/>
        </xdr:cNvPicPr>
      </xdr:nvPicPr>
      <xdr:blipFill>
        <a:blip r:embed="rId1"/>
        <a:stretch>
          <a:fillRect/>
        </a:stretch>
      </xdr:blipFill>
      <xdr:spPr>
        <a:xfrm>
          <a:off x="2298001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52" name="图片框 1"/>
        <xdr:cNvPicPr>
          <a:picLocks noChangeAspect="1"/>
        </xdr:cNvPicPr>
      </xdr:nvPicPr>
      <xdr:blipFill>
        <a:blip r:embed="rId1">
          <a:lum/>
        </a:blip>
        <a:stretch>
          <a:fillRect/>
        </a:stretch>
      </xdr:blipFill>
      <xdr:spPr>
        <a:xfrm>
          <a:off x="22980015"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53" name="图片框 1"/>
        <xdr:cNvPicPr>
          <a:picLocks noChangeAspect="1"/>
        </xdr:cNvPicPr>
      </xdr:nvPicPr>
      <xdr:blipFill>
        <a:blip r:embed="rId1"/>
        <a:stretch>
          <a:fillRect/>
        </a:stretch>
      </xdr:blipFill>
      <xdr:spPr>
        <a:xfrm>
          <a:off x="22980015" y="79629000"/>
          <a:ext cx="9525" cy="11430"/>
        </a:xfrm>
        <a:prstGeom prst="rect">
          <a:avLst/>
        </a:prstGeom>
        <a:noFill/>
        <a:ln w="9525">
          <a:noFill/>
        </a:ln>
      </xdr:spPr>
    </xdr:pic>
    <xdr:clientData/>
  </xdr:twoCellAnchor>
  <xdr:twoCellAnchor editAs="oneCell">
    <xdr:from>
      <xdr:col>24</xdr:col>
      <xdr:colOff>0</xdr:colOff>
      <xdr:row>65</xdr:row>
      <xdr:rowOff>0</xdr:rowOff>
    </xdr:from>
    <xdr:to>
      <xdr:col>24</xdr:col>
      <xdr:colOff>8890</xdr:colOff>
      <xdr:row>65</xdr:row>
      <xdr:rowOff>9525</xdr:rowOff>
    </xdr:to>
    <xdr:pic>
      <xdr:nvPicPr>
        <xdr:cNvPr id="54" name="图片框 1"/>
        <xdr:cNvPicPr>
          <a:picLocks noChangeAspect="1"/>
        </xdr:cNvPicPr>
      </xdr:nvPicPr>
      <xdr:blipFill>
        <a:blip r:embed="rId1">
          <a:lum/>
        </a:blip>
        <a:stretch>
          <a:fillRect/>
        </a:stretch>
      </xdr:blipFill>
      <xdr:spPr>
        <a:xfrm>
          <a:off x="21110575" y="79629000"/>
          <a:ext cx="8890" cy="9525"/>
        </a:xfrm>
        <a:prstGeom prst="rect">
          <a:avLst/>
        </a:prstGeom>
        <a:noFill/>
        <a:ln w="9525">
          <a:noFill/>
        </a:ln>
      </xdr:spPr>
    </xdr:pic>
    <xdr:clientData/>
  </xdr:twoCellAnchor>
  <xdr:twoCellAnchor editAs="oneCell">
    <xdr:from>
      <xdr:col>24</xdr:col>
      <xdr:colOff>0</xdr:colOff>
      <xdr:row>65</xdr:row>
      <xdr:rowOff>0</xdr:rowOff>
    </xdr:from>
    <xdr:to>
      <xdr:col>24</xdr:col>
      <xdr:colOff>9525</xdr:colOff>
      <xdr:row>65</xdr:row>
      <xdr:rowOff>11430</xdr:rowOff>
    </xdr:to>
    <xdr:pic>
      <xdr:nvPicPr>
        <xdr:cNvPr id="55" name="图片框 1"/>
        <xdr:cNvPicPr>
          <a:picLocks noChangeAspect="1"/>
        </xdr:cNvPicPr>
      </xdr:nvPicPr>
      <xdr:blipFill>
        <a:blip r:embed="rId1"/>
        <a:stretch>
          <a:fillRect/>
        </a:stretch>
      </xdr:blipFill>
      <xdr:spPr>
        <a:xfrm>
          <a:off x="21110575" y="79629000"/>
          <a:ext cx="9525" cy="11430"/>
        </a:xfrm>
        <a:prstGeom prst="rect">
          <a:avLst/>
        </a:prstGeom>
        <a:noFill/>
        <a:ln w="9525">
          <a:noFill/>
        </a:ln>
      </xdr:spPr>
    </xdr:pic>
    <xdr:clientData/>
  </xdr:twoCellAnchor>
  <xdr:twoCellAnchor editAs="oneCell">
    <xdr:from>
      <xdr:col>24</xdr:col>
      <xdr:colOff>0</xdr:colOff>
      <xdr:row>65</xdr:row>
      <xdr:rowOff>0</xdr:rowOff>
    </xdr:from>
    <xdr:to>
      <xdr:col>24</xdr:col>
      <xdr:colOff>9525</xdr:colOff>
      <xdr:row>65</xdr:row>
      <xdr:rowOff>8255</xdr:rowOff>
    </xdr:to>
    <xdr:pic>
      <xdr:nvPicPr>
        <xdr:cNvPr id="56" name="图片框 1"/>
        <xdr:cNvPicPr>
          <a:picLocks noChangeAspect="1"/>
        </xdr:cNvPicPr>
      </xdr:nvPicPr>
      <xdr:blipFill>
        <a:blip r:embed="rId1"/>
        <a:stretch>
          <a:fillRect/>
        </a:stretch>
      </xdr:blipFill>
      <xdr:spPr>
        <a:xfrm>
          <a:off x="21110575" y="79629000"/>
          <a:ext cx="9525" cy="8255"/>
        </a:xfrm>
        <a:prstGeom prst="rect">
          <a:avLst/>
        </a:prstGeom>
        <a:noFill/>
        <a:ln w="9525">
          <a:noFill/>
        </a:ln>
      </xdr:spPr>
    </xdr:pic>
    <xdr:clientData/>
  </xdr:twoCellAnchor>
  <xdr:twoCellAnchor editAs="oneCell">
    <xdr:from>
      <xdr:col>26</xdr:col>
      <xdr:colOff>0</xdr:colOff>
      <xdr:row>65</xdr:row>
      <xdr:rowOff>0</xdr:rowOff>
    </xdr:from>
    <xdr:to>
      <xdr:col>26</xdr:col>
      <xdr:colOff>8890</xdr:colOff>
      <xdr:row>65</xdr:row>
      <xdr:rowOff>9525</xdr:rowOff>
    </xdr:to>
    <xdr:pic>
      <xdr:nvPicPr>
        <xdr:cNvPr id="57" name="图片框 1"/>
        <xdr:cNvPicPr>
          <a:picLocks noChangeAspect="1"/>
        </xdr:cNvPicPr>
      </xdr:nvPicPr>
      <xdr:blipFill>
        <a:blip r:embed="rId1">
          <a:lum/>
        </a:blip>
        <a:stretch>
          <a:fillRect/>
        </a:stretch>
      </xdr:blipFill>
      <xdr:spPr>
        <a:xfrm>
          <a:off x="22388195" y="79629000"/>
          <a:ext cx="8890" cy="9525"/>
        </a:xfrm>
        <a:prstGeom prst="rect">
          <a:avLst/>
        </a:prstGeom>
        <a:noFill/>
        <a:ln w="9525">
          <a:noFill/>
        </a:ln>
      </xdr:spPr>
    </xdr:pic>
    <xdr:clientData/>
  </xdr:twoCellAnchor>
  <xdr:twoCellAnchor editAs="oneCell">
    <xdr:from>
      <xdr:col>26</xdr:col>
      <xdr:colOff>0</xdr:colOff>
      <xdr:row>65</xdr:row>
      <xdr:rowOff>0</xdr:rowOff>
    </xdr:from>
    <xdr:to>
      <xdr:col>26</xdr:col>
      <xdr:colOff>9525</xdr:colOff>
      <xdr:row>65</xdr:row>
      <xdr:rowOff>11430</xdr:rowOff>
    </xdr:to>
    <xdr:pic>
      <xdr:nvPicPr>
        <xdr:cNvPr id="58" name="图片框 1"/>
        <xdr:cNvPicPr>
          <a:picLocks noChangeAspect="1"/>
        </xdr:cNvPicPr>
      </xdr:nvPicPr>
      <xdr:blipFill>
        <a:blip r:embed="rId1"/>
        <a:stretch>
          <a:fillRect/>
        </a:stretch>
      </xdr:blipFill>
      <xdr:spPr>
        <a:xfrm>
          <a:off x="2238819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59" name="图片框 1"/>
        <xdr:cNvPicPr>
          <a:picLocks noChangeAspect="1"/>
        </xdr:cNvPicPr>
      </xdr:nvPicPr>
      <xdr:blipFill>
        <a:blip r:embed="rId1">
          <a:lum/>
        </a:blip>
        <a:stretch>
          <a:fillRect/>
        </a:stretch>
      </xdr:blipFill>
      <xdr:spPr>
        <a:xfrm>
          <a:off x="22980015"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60" name="图片框 1"/>
        <xdr:cNvPicPr>
          <a:picLocks noChangeAspect="1"/>
        </xdr:cNvPicPr>
      </xdr:nvPicPr>
      <xdr:blipFill>
        <a:blip r:embed="rId1"/>
        <a:stretch>
          <a:fillRect/>
        </a:stretch>
      </xdr:blipFill>
      <xdr:spPr>
        <a:xfrm>
          <a:off x="22980015" y="79629000"/>
          <a:ext cx="9525" cy="11430"/>
        </a:xfrm>
        <a:prstGeom prst="rect">
          <a:avLst/>
        </a:prstGeom>
        <a:noFill/>
        <a:ln w="9525">
          <a:noFill/>
        </a:ln>
      </xdr:spPr>
    </xdr:pic>
    <xdr:clientData/>
  </xdr:twoCellAnchor>
  <xdr:twoCellAnchor editAs="oneCell">
    <xdr:from>
      <xdr:col>25</xdr:col>
      <xdr:colOff>0</xdr:colOff>
      <xdr:row>65</xdr:row>
      <xdr:rowOff>0</xdr:rowOff>
    </xdr:from>
    <xdr:to>
      <xdr:col>25</xdr:col>
      <xdr:colOff>8890</xdr:colOff>
      <xdr:row>65</xdr:row>
      <xdr:rowOff>9525</xdr:rowOff>
    </xdr:to>
    <xdr:pic>
      <xdr:nvPicPr>
        <xdr:cNvPr id="61" name="图片框 1"/>
        <xdr:cNvPicPr>
          <a:picLocks noChangeAspect="1"/>
        </xdr:cNvPicPr>
      </xdr:nvPicPr>
      <xdr:blipFill>
        <a:blip r:embed="rId1">
          <a:lum/>
        </a:blip>
        <a:stretch>
          <a:fillRect/>
        </a:stretch>
      </xdr:blipFill>
      <xdr:spPr>
        <a:xfrm>
          <a:off x="21659215" y="79629000"/>
          <a:ext cx="8890" cy="9525"/>
        </a:xfrm>
        <a:prstGeom prst="rect">
          <a:avLst/>
        </a:prstGeom>
        <a:noFill/>
        <a:ln w="9525">
          <a:noFill/>
        </a:ln>
      </xdr:spPr>
    </xdr:pic>
    <xdr:clientData/>
  </xdr:twoCellAnchor>
  <xdr:twoCellAnchor editAs="oneCell">
    <xdr:from>
      <xdr:col>25</xdr:col>
      <xdr:colOff>0</xdr:colOff>
      <xdr:row>65</xdr:row>
      <xdr:rowOff>0</xdr:rowOff>
    </xdr:from>
    <xdr:to>
      <xdr:col>25</xdr:col>
      <xdr:colOff>9525</xdr:colOff>
      <xdr:row>65</xdr:row>
      <xdr:rowOff>11430</xdr:rowOff>
    </xdr:to>
    <xdr:pic>
      <xdr:nvPicPr>
        <xdr:cNvPr id="62" name="图片框 1"/>
        <xdr:cNvPicPr>
          <a:picLocks noChangeAspect="1"/>
        </xdr:cNvPicPr>
      </xdr:nvPicPr>
      <xdr:blipFill>
        <a:blip r:embed="rId1"/>
        <a:stretch>
          <a:fillRect/>
        </a:stretch>
      </xdr:blipFill>
      <xdr:spPr>
        <a:xfrm>
          <a:off x="21659215" y="79629000"/>
          <a:ext cx="9525" cy="11430"/>
        </a:xfrm>
        <a:prstGeom prst="rect">
          <a:avLst/>
        </a:prstGeom>
        <a:noFill/>
        <a:ln w="9525">
          <a:noFill/>
        </a:ln>
      </xdr:spPr>
    </xdr:pic>
    <xdr:clientData/>
  </xdr:twoCellAnchor>
  <xdr:twoCellAnchor editAs="oneCell">
    <xdr:from>
      <xdr:col>25</xdr:col>
      <xdr:colOff>0</xdr:colOff>
      <xdr:row>65</xdr:row>
      <xdr:rowOff>0</xdr:rowOff>
    </xdr:from>
    <xdr:to>
      <xdr:col>25</xdr:col>
      <xdr:colOff>9525</xdr:colOff>
      <xdr:row>65</xdr:row>
      <xdr:rowOff>8255</xdr:rowOff>
    </xdr:to>
    <xdr:pic>
      <xdr:nvPicPr>
        <xdr:cNvPr id="63" name="图片框 1"/>
        <xdr:cNvPicPr>
          <a:picLocks noChangeAspect="1"/>
        </xdr:cNvPicPr>
      </xdr:nvPicPr>
      <xdr:blipFill>
        <a:blip r:embed="rId1"/>
        <a:stretch>
          <a:fillRect/>
        </a:stretch>
      </xdr:blipFill>
      <xdr:spPr>
        <a:xfrm>
          <a:off x="21659215" y="79629000"/>
          <a:ext cx="9525" cy="8255"/>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64" name="图片框 1"/>
        <xdr:cNvPicPr>
          <a:picLocks noChangeAspect="1"/>
        </xdr:cNvPicPr>
      </xdr:nvPicPr>
      <xdr:blipFill>
        <a:blip r:embed="rId1">
          <a:lum/>
        </a:blip>
        <a:stretch>
          <a:fillRect/>
        </a:stretch>
      </xdr:blipFill>
      <xdr:spPr>
        <a:xfrm>
          <a:off x="2609405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65" name="图片框 1"/>
        <xdr:cNvPicPr>
          <a:picLocks noChangeAspect="1"/>
        </xdr:cNvPicPr>
      </xdr:nvPicPr>
      <xdr:blipFill>
        <a:blip r:embed="rId1"/>
        <a:stretch>
          <a:fillRect/>
        </a:stretch>
      </xdr:blipFill>
      <xdr:spPr>
        <a:xfrm>
          <a:off x="26094055" y="79629000"/>
          <a:ext cx="9525" cy="11430"/>
        </a:xfrm>
        <a:prstGeom prst="rect">
          <a:avLst/>
        </a:prstGeom>
        <a:noFill/>
        <a:ln w="9525">
          <a:noFill/>
        </a:ln>
      </xdr:spPr>
    </xdr:pic>
    <xdr:clientData/>
  </xdr:twoCellAnchor>
  <xdr:twoCellAnchor editAs="oneCell">
    <xdr:from>
      <xdr:col>25</xdr:col>
      <xdr:colOff>0</xdr:colOff>
      <xdr:row>65</xdr:row>
      <xdr:rowOff>0</xdr:rowOff>
    </xdr:from>
    <xdr:to>
      <xdr:col>25</xdr:col>
      <xdr:colOff>8890</xdr:colOff>
      <xdr:row>65</xdr:row>
      <xdr:rowOff>9525</xdr:rowOff>
    </xdr:to>
    <xdr:pic>
      <xdr:nvPicPr>
        <xdr:cNvPr id="66" name="图片框 1"/>
        <xdr:cNvPicPr>
          <a:picLocks noChangeAspect="1"/>
        </xdr:cNvPicPr>
      </xdr:nvPicPr>
      <xdr:blipFill>
        <a:blip r:embed="rId1">
          <a:lum/>
        </a:blip>
        <a:stretch>
          <a:fillRect/>
        </a:stretch>
      </xdr:blipFill>
      <xdr:spPr>
        <a:xfrm>
          <a:off x="21659215" y="79629000"/>
          <a:ext cx="8890" cy="9525"/>
        </a:xfrm>
        <a:prstGeom prst="rect">
          <a:avLst/>
        </a:prstGeom>
        <a:noFill/>
        <a:ln w="9525">
          <a:noFill/>
        </a:ln>
      </xdr:spPr>
    </xdr:pic>
    <xdr:clientData/>
  </xdr:twoCellAnchor>
  <xdr:twoCellAnchor editAs="oneCell">
    <xdr:from>
      <xdr:col>25</xdr:col>
      <xdr:colOff>0</xdr:colOff>
      <xdr:row>65</xdr:row>
      <xdr:rowOff>0</xdr:rowOff>
    </xdr:from>
    <xdr:to>
      <xdr:col>25</xdr:col>
      <xdr:colOff>9525</xdr:colOff>
      <xdr:row>65</xdr:row>
      <xdr:rowOff>11430</xdr:rowOff>
    </xdr:to>
    <xdr:pic>
      <xdr:nvPicPr>
        <xdr:cNvPr id="67" name="图片框 1"/>
        <xdr:cNvPicPr>
          <a:picLocks noChangeAspect="1"/>
        </xdr:cNvPicPr>
      </xdr:nvPicPr>
      <xdr:blipFill>
        <a:blip r:embed="rId1"/>
        <a:stretch>
          <a:fillRect/>
        </a:stretch>
      </xdr:blipFill>
      <xdr:spPr>
        <a:xfrm>
          <a:off x="21659215" y="79629000"/>
          <a:ext cx="9525" cy="11430"/>
        </a:xfrm>
        <a:prstGeom prst="rect">
          <a:avLst/>
        </a:prstGeom>
        <a:noFill/>
        <a:ln w="9525">
          <a:noFill/>
        </a:ln>
      </xdr:spPr>
    </xdr:pic>
    <xdr:clientData/>
  </xdr:twoCellAnchor>
  <xdr:twoCellAnchor editAs="oneCell">
    <xdr:from>
      <xdr:col>25</xdr:col>
      <xdr:colOff>0</xdr:colOff>
      <xdr:row>65</xdr:row>
      <xdr:rowOff>0</xdr:rowOff>
    </xdr:from>
    <xdr:to>
      <xdr:col>25</xdr:col>
      <xdr:colOff>9525</xdr:colOff>
      <xdr:row>65</xdr:row>
      <xdr:rowOff>8255</xdr:rowOff>
    </xdr:to>
    <xdr:pic>
      <xdr:nvPicPr>
        <xdr:cNvPr id="68" name="图片框 1"/>
        <xdr:cNvPicPr>
          <a:picLocks noChangeAspect="1"/>
        </xdr:cNvPicPr>
      </xdr:nvPicPr>
      <xdr:blipFill>
        <a:blip r:embed="rId1"/>
        <a:stretch>
          <a:fillRect/>
        </a:stretch>
      </xdr:blipFill>
      <xdr:spPr>
        <a:xfrm>
          <a:off x="21659215" y="79629000"/>
          <a:ext cx="9525" cy="8255"/>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69" name="图片框 1"/>
        <xdr:cNvPicPr>
          <a:picLocks noChangeAspect="1"/>
        </xdr:cNvPicPr>
      </xdr:nvPicPr>
      <xdr:blipFill>
        <a:blip r:embed="rId1">
          <a:lum/>
        </a:blip>
        <a:stretch>
          <a:fillRect/>
        </a:stretch>
      </xdr:blipFill>
      <xdr:spPr>
        <a:xfrm>
          <a:off x="22980015"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70" name="图片框 1"/>
        <xdr:cNvPicPr>
          <a:picLocks noChangeAspect="1"/>
        </xdr:cNvPicPr>
      </xdr:nvPicPr>
      <xdr:blipFill>
        <a:blip r:embed="rId1"/>
        <a:stretch>
          <a:fillRect/>
        </a:stretch>
      </xdr:blipFill>
      <xdr:spPr>
        <a:xfrm>
          <a:off x="22980015" y="79629000"/>
          <a:ext cx="9525" cy="11430"/>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71" name="图片框 1"/>
        <xdr:cNvPicPr>
          <a:picLocks noChangeAspect="1"/>
        </xdr:cNvPicPr>
      </xdr:nvPicPr>
      <xdr:blipFill>
        <a:blip r:embed="rId1">
          <a:lum/>
        </a:blip>
        <a:stretch>
          <a:fillRect/>
        </a:stretch>
      </xdr:blipFill>
      <xdr:spPr>
        <a:xfrm>
          <a:off x="2609405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72" name="图片框 1"/>
        <xdr:cNvPicPr>
          <a:picLocks noChangeAspect="1"/>
        </xdr:cNvPicPr>
      </xdr:nvPicPr>
      <xdr:blipFill>
        <a:blip r:embed="rId1"/>
        <a:stretch>
          <a:fillRect/>
        </a:stretch>
      </xdr:blipFill>
      <xdr:spPr>
        <a:xfrm>
          <a:off x="26094055" y="79629000"/>
          <a:ext cx="9525" cy="11430"/>
        </a:xfrm>
        <a:prstGeom prst="rect">
          <a:avLst/>
        </a:prstGeom>
        <a:noFill/>
        <a:ln w="9525">
          <a:noFill/>
        </a:ln>
      </xdr:spPr>
    </xdr:pic>
    <xdr:clientData/>
  </xdr:twoCellAnchor>
  <xdr:twoCellAnchor editAs="oneCell">
    <xdr:from>
      <xdr:col>22</xdr:col>
      <xdr:colOff>0</xdr:colOff>
      <xdr:row>65</xdr:row>
      <xdr:rowOff>0</xdr:rowOff>
    </xdr:from>
    <xdr:to>
      <xdr:col>22</xdr:col>
      <xdr:colOff>8890</xdr:colOff>
      <xdr:row>65</xdr:row>
      <xdr:rowOff>9525</xdr:rowOff>
    </xdr:to>
    <xdr:pic>
      <xdr:nvPicPr>
        <xdr:cNvPr id="73" name="图片框 1"/>
        <xdr:cNvPicPr>
          <a:picLocks noChangeAspect="1"/>
        </xdr:cNvPicPr>
      </xdr:nvPicPr>
      <xdr:blipFill>
        <a:blip r:embed="rId1">
          <a:lum/>
        </a:blip>
        <a:stretch>
          <a:fillRect/>
        </a:stretch>
      </xdr:blipFill>
      <xdr:spPr>
        <a:xfrm>
          <a:off x="19747230" y="79629000"/>
          <a:ext cx="8890" cy="9525"/>
        </a:xfrm>
        <a:prstGeom prst="rect">
          <a:avLst/>
        </a:prstGeom>
        <a:noFill/>
        <a:ln w="9525">
          <a:noFill/>
        </a:ln>
      </xdr:spPr>
    </xdr:pic>
    <xdr:clientData/>
  </xdr:twoCellAnchor>
  <xdr:twoCellAnchor editAs="oneCell">
    <xdr:from>
      <xdr:col>22</xdr:col>
      <xdr:colOff>0</xdr:colOff>
      <xdr:row>65</xdr:row>
      <xdr:rowOff>0</xdr:rowOff>
    </xdr:from>
    <xdr:to>
      <xdr:col>22</xdr:col>
      <xdr:colOff>9525</xdr:colOff>
      <xdr:row>65</xdr:row>
      <xdr:rowOff>11430</xdr:rowOff>
    </xdr:to>
    <xdr:pic>
      <xdr:nvPicPr>
        <xdr:cNvPr id="74" name="图片框 1"/>
        <xdr:cNvPicPr>
          <a:picLocks noChangeAspect="1"/>
        </xdr:cNvPicPr>
      </xdr:nvPicPr>
      <xdr:blipFill>
        <a:blip r:embed="rId1"/>
        <a:stretch>
          <a:fillRect/>
        </a:stretch>
      </xdr:blipFill>
      <xdr:spPr>
        <a:xfrm>
          <a:off x="19747230" y="79629000"/>
          <a:ext cx="9525" cy="11430"/>
        </a:xfrm>
        <a:prstGeom prst="rect">
          <a:avLst/>
        </a:prstGeom>
        <a:noFill/>
        <a:ln w="9525">
          <a:noFill/>
        </a:ln>
      </xdr:spPr>
    </xdr:pic>
    <xdr:clientData/>
  </xdr:twoCellAnchor>
  <xdr:twoCellAnchor editAs="oneCell">
    <xdr:from>
      <xdr:col>22</xdr:col>
      <xdr:colOff>0</xdr:colOff>
      <xdr:row>65</xdr:row>
      <xdr:rowOff>0</xdr:rowOff>
    </xdr:from>
    <xdr:to>
      <xdr:col>22</xdr:col>
      <xdr:colOff>8890</xdr:colOff>
      <xdr:row>65</xdr:row>
      <xdr:rowOff>9525</xdr:rowOff>
    </xdr:to>
    <xdr:pic>
      <xdr:nvPicPr>
        <xdr:cNvPr id="75" name="图片框 1"/>
        <xdr:cNvPicPr>
          <a:picLocks noChangeAspect="1"/>
        </xdr:cNvPicPr>
      </xdr:nvPicPr>
      <xdr:blipFill>
        <a:blip r:embed="rId1">
          <a:lum/>
        </a:blip>
        <a:stretch>
          <a:fillRect/>
        </a:stretch>
      </xdr:blipFill>
      <xdr:spPr>
        <a:xfrm>
          <a:off x="19747230" y="79629000"/>
          <a:ext cx="8890" cy="9525"/>
        </a:xfrm>
        <a:prstGeom prst="rect">
          <a:avLst/>
        </a:prstGeom>
        <a:noFill/>
        <a:ln w="9525">
          <a:noFill/>
        </a:ln>
      </xdr:spPr>
    </xdr:pic>
    <xdr:clientData/>
  </xdr:twoCellAnchor>
  <xdr:twoCellAnchor editAs="oneCell">
    <xdr:from>
      <xdr:col>22</xdr:col>
      <xdr:colOff>0</xdr:colOff>
      <xdr:row>65</xdr:row>
      <xdr:rowOff>0</xdr:rowOff>
    </xdr:from>
    <xdr:to>
      <xdr:col>22</xdr:col>
      <xdr:colOff>9525</xdr:colOff>
      <xdr:row>65</xdr:row>
      <xdr:rowOff>11430</xdr:rowOff>
    </xdr:to>
    <xdr:pic>
      <xdr:nvPicPr>
        <xdr:cNvPr id="76" name="图片框 1"/>
        <xdr:cNvPicPr>
          <a:picLocks noChangeAspect="1"/>
        </xdr:cNvPicPr>
      </xdr:nvPicPr>
      <xdr:blipFill>
        <a:blip r:embed="rId1"/>
        <a:stretch>
          <a:fillRect/>
        </a:stretch>
      </xdr:blipFill>
      <xdr:spPr>
        <a:xfrm>
          <a:off x="19747230"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77" name="图片框 1"/>
        <xdr:cNvPicPr>
          <a:picLocks noChangeAspect="1"/>
        </xdr:cNvPicPr>
      </xdr:nvPicPr>
      <xdr:blipFill>
        <a:blip r:embed="rId1">
          <a:lum/>
        </a:blip>
        <a:stretch>
          <a:fillRect/>
        </a:stretch>
      </xdr:blipFill>
      <xdr:spPr>
        <a:xfrm>
          <a:off x="22980015"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78" name="图片框 1"/>
        <xdr:cNvPicPr>
          <a:picLocks noChangeAspect="1"/>
        </xdr:cNvPicPr>
      </xdr:nvPicPr>
      <xdr:blipFill>
        <a:blip r:embed="rId1"/>
        <a:stretch>
          <a:fillRect/>
        </a:stretch>
      </xdr:blipFill>
      <xdr:spPr>
        <a:xfrm>
          <a:off x="22980015" y="79629000"/>
          <a:ext cx="9525" cy="11430"/>
        </a:xfrm>
        <a:prstGeom prst="rect">
          <a:avLst/>
        </a:prstGeom>
        <a:noFill/>
        <a:ln w="9525">
          <a:noFill/>
        </a:ln>
      </xdr:spPr>
    </xdr:pic>
    <xdr:clientData/>
  </xdr:twoCellAnchor>
  <xdr:twoCellAnchor editAs="oneCell">
    <xdr:from>
      <xdr:col>25</xdr:col>
      <xdr:colOff>0</xdr:colOff>
      <xdr:row>65</xdr:row>
      <xdr:rowOff>0</xdr:rowOff>
    </xdr:from>
    <xdr:to>
      <xdr:col>25</xdr:col>
      <xdr:colOff>8890</xdr:colOff>
      <xdr:row>65</xdr:row>
      <xdr:rowOff>9525</xdr:rowOff>
    </xdr:to>
    <xdr:pic>
      <xdr:nvPicPr>
        <xdr:cNvPr id="79" name="图片框 1"/>
        <xdr:cNvPicPr>
          <a:picLocks noChangeAspect="1"/>
        </xdr:cNvPicPr>
      </xdr:nvPicPr>
      <xdr:blipFill>
        <a:blip r:embed="rId1">
          <a:lum/>
        </a:blip>
        <a:stretch>
          <a:fillRect/>
        </a:stretch>
      </xdr:blipFill>
      <xdr:spPr>
        <a:xfrm>
          <a:off x="21659215" y="79629000"/>
          <a:ext cx="8890" cy="9525"/>
        </a:xfrm>
        <a:prstGeom prst="rect">
          <a:avLst/>
        </a:prstGeom>
        <a:noFill/>
        <a:ln w="9525">
          <a:noFill/>
        </a:ln>
      </xdr:spPr>
    </xdr:pic>
    <xdr:clientData/>
  </xdr:twoCellAnchor>
  <xdr:twoCellAnchor editAs="oneCell">
    <xdr:from>
      <xdr:col>25</xdr:col>
      <xdr:colOff>0</xdr:colOff>
      <xdr:row>65</xdr:row>
      <xdr:rowOff>0</xdr:rowOff>
    </xdr:from>
    <xdr:to>
      <xdr:col>25</xdr:col>
      <xdr:colOff>9525</xdr:colOff>
      <xdr:row>65</xdr:row>
      <xdr:rowOff>11430</xdr:rowOff>
    </xdr:to>
    <xdr:pic>
      <xdr:nvPicPr>
        <xdr:cNvPr id="80" name="图片框 1"/>
        <xdr:cNvPicPr>
          <a:picLocks noChangeAspect="1"/>
        </xdr:cNvPicPr>
      </xdr:nvPicPr>
      <xdr:blipFill>
        <a:blip r:embed="rId1"/>
        <a:stretch>
          <a:fillRect/>
        </a:stretch>
      </xdr:blipFill>
      <xdr:spPr>
        <a:xfrm>
          <a:off x="21659215" y="79629000"/>
          <a:ext cx="9525" cy="11430"/>
        </a:xfrm>
        <a:prstGeom prst="rect">
          <a:avLst/>
        </a:prstGeom>
        <a:noFill/>
        <a:ln w="9525">
          <a:noFill/>
        </a:ln>
      </xdr:spPr>
    </xdr:pic>
    <xdr:clientData/>
  </xdr:twoCellAnchor>
  <xdr:twoCellAnchor editAs="oneCell">
    <xdr:from>
      <xdr:col>25</xdr:col>
      <xdr:colOff>0</xdr:colOff>
      <xdr:row>65</xdr:row>
      <xdr:rowOff>0</xdr:rowOff>
    </xdr:from>
    <xdr:to>
      <xdr:col>25</xdr:col>
      <xdr:colOff>9525</xdr:colOff>
      <xdr:row>65</xdr:row>
      <xdr:rowOff>8255</xdr:rowOff>
    </xdr:to>
    <xdr:pic>
      <xdr:nvPicPr>
        <xdr:cNvPr id="81" name="图片框 1"/>
        <xdr:cNvPicPr>
          <a:picLocks noChangeAspect="1"/>
        </xdr:cNvPicPr>
      </xdr:nvPicPr>
      <xdr:blipFill>
        <a:blip r:embed="rId1"/>
        <a:stretch>
          <a:fillRect/>
        </a:stretch>
      </xdr:blipFill>
      <xdr:spPr>
        <a:xfrm>
          <a:off x="21659215" y="79629000"/>
          <a:ext cx="9525" cy="8255"/>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82" name="图片框 1"/>
        <xdr:cNvPicPr>
          <a:picLocks noChangeAspect="1"/>
        </xdr:cNvPicPr>
      </xdr:nvPicPr>
      <xdr:blipFill>
        <a:blip r:embed="rId1">
          <a:lum/>
        </a:blip>
        <a:stretch>
          <a:fillRect/>
        </a:stretch>
      </xdr:blipFill>
      <xdr:spPr>
        <a:xfrm>
          <a:off x="22980015"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83" name="图片框 1"/>
        <xdr:cNvPicPr>
          <a:picLocks noChangeAspect="1"/>
        </xdr:cNvPicPr>
      </xdr:nvPicPr>
      <xdr:blipFill>
        <a:blip r:embed="rId1"/>
        <a:stretch>
          <a:fillRect/>
        </a:stretch>
      </xdr:blipFill>
      <xdr:spPr>
        <a:xfrm>
          <a:off x="22980015" y="79629000"/>
          <a:ext cx="9525" cy="11430"/>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84" name="图片框 1"/>
        <xdr:cNvPicPr>
          <a:picLocks noChangeAspect="1"/>
        </xdr:cNvPicPr>
      </xdr:nvPicPr>
      <xdr:blipFill>
        <a:blip r:embed="rId1">
          <a:lum/>
        </a:blip>
        <a:stretch>
          <a:fillRect/>
        </a:stretch>
      </xdr:blipFill>
      <xdr:spPr>
        <a:xfrm>
          <a:off x="2609405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85" name="图片框 1"/>
        <xdr:cNvPicPr>
          <a:picLocks noChangeAspect="1"/>
        </xdr:cNvPicPr>
      </xdr:nvPicPr>
      <xdr:blipFill>
        <a:blip r:embed="rId1"/>
        <a:stretch>
          <a:fillRect/>
        </a:stretch>
      </xdr:blipFill>
      <xdr:spPr>
        <a:xfrm>
          <a:off x="2609405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8890</xdr:rowOff>
    </xdr:to>
    <xdr:pic>
      <xdr:nvPicPr>
        <xdr:cNvPr id="86" name="图片框 1"/>
        <xdr:cNvPicPr>
          <a:picLocks noChangeAspect="1"/>
        </xdr:cNvPicPr>
      </xdr:nvPicPr>
      <xdr:blipFill>
        <a:blip r:embed="rId1"/>
        <a:stretch>
          <a:fillRect/>
        </a:stretch>
      </xdr:blipFill>
      <xdr:spPr>
        <a:xfrm>
          <a:off x="22980015" y="79629000"/>
          <a:ext cx="8890" cy="8890"/>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12065</xdr:rowOff>
    </xdr:to>
    <xdr:pic>
      <xdr:nvPicPr>
        <xdr:cNvPr id="87" name="图片框 1"/>
        <xdr:cNvPicPr>
          <a:picLocks noChangeAspect="1"/>
        </xdr:cNvPicPr>
      </xdr:nvPicPr>
      <xdr:blipFill>
        <a:blip r:embed="rId1"/>
        <a:stretch>
          <a:fillRect/>
        </a:stretch>
      </xdr:blipFill>
      <xdr:spPr>
        <a:xfrm>
          <a:off x="22980015" y="79629000"/>
          <a:ext cx="9525" cy="12065"/>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88" name="图片框 1"/>
        <xdr:cNvPicPr>
          <a:picLocks noChangeAspect="1"/>
        </xdr:cNvPicPr>
      </xdr:nvPicPr>
      <xdr:blipFill>
        <a:blip r:embed="rId1">
          <a:lum/>
        </a:blip>
        <a:stretch>
          <a:fillRect/>
        </a:stretch>
      </xdr:blipFill>
      <xdr:spPr>
        <a:xfrm>
          <a:off x="22980015"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89" name="图片框 1"/>
        <xdr:cNvPicPr>
          <a:picLocks noChangeAspect="1"/>
        </xdr:cNvPicPr>
      </xdr:nvPicPr>
      <xdr:blipFill>
        <a:blip r:embed="rId1"/>
        <a:stretch>
          <a:fillRect/>
        </a:stretch>
      </xdr:blipFill>
      <xdr:spPr>
        <a:xfrm>
          <a:off x="2298001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90" name="图片框 1"/>
        <xdr:cNvPicPr>
          <a:picLocks noChangeAspect="1"/>
        </xdr:cNvPicPr>
      </xdr:nvPicPr>
      <xdr:blipFill>
        <a:blip r:embed="rId1">
          <a:lum/>
        </a:blip>
        <a:stretch>
          <a:fillRect/>
        </a:stretch>
      </xdr:blipFill>
      <xdr:spPr>
        <a:xfrm>
          <a:off x="22980015"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91" name="图片框 1"/>
        <xdr:cNvPicPr>
          <a:picLocks noChangeAspect="1"/>
        </xdr:cNvPicPr>
      </xdr:nvPicPr>
      <xdr:blipFill>
        <a:blip r:embed="rId1"/>
        <a:stretch>
          <a:fillRect/>
        </a:stretch>
      </xdr:blipFill>
      <xdr:spPr>
        <a:xfrm>
          <a:off x="22980015" y="79629000"/>
          <a:ext cx="9525" cy="11430"/>
        </a:xfrm>
        <a:prstGeom prst="rect">
          <a:avLst/>
        </a:prstGeom>
        <a:noFill/>
        <a:ln w="9525">
          <a:noFill/>
        </a:ln>
      </xdr:spPr>
    </xdr:pic>
    <xdr:clientData/>
  </xdr:twoCellAnchor>
  <xdr:twoCellAnchor editAs="oneCell">
    <xdr:from>
      <xdr:col>24</xdr:col>
      <xdr:colOff>0</xdr:colOff>
      <xdr:row>65</xdr:row>
      <xdr:rowOff>0</xdr:rowOff>
    </xdr:from>
    <xdr:to>
      <xdr:col>24</xdr:col>
      <xdr:colOff>8890</xdr:colOff>
      <xdr:row>65</xdr:row>
      <xdr:rowOff>9525</xdr:rowOff>
    </xdr:to>
    <xdr:pic>
      <xdr:nvPicPr>
        <xdr:cNvPr id="92" name="图片框 1"/>
        <xdr:cNvPicPr>
          <a:picLocks noChangeAspect="1"/>
        </xdr:cNvPicPr>
      </xdr:nvPicPr>
      <xdr:blipFill>
        <a:blip r:embed="rId1">
          <a:lum/>
        </a:blip>
        <a:stretch>
          <a:fillRect/>
        </a:stretch>
      </xdr:blipFill>
      <xdr:spPr>
        <a:xfrm>
          <a:off x="21110575" y="79629000"/>
          <a:ext cx="8890" cy="9525"/>
        </a:xfrm>
        <a:prstGeom prst="rect">
          <a:avLst/>
        </a:prstGeom>
        <a:noFill/>
        <a:ln w="9525">
          <a:noFill/>
        </a:ln>
      </xdr:spPr>
    </xdr:pic>
    <xdr:clientData/>
  </xdr:twoCellAnchor>
  <xdr:twoCellAnchor editAs="oneCell">
    <xdr:from>
      <xdr:col>24</xdr:col>
      <xdr:colOff>0</xdr:colOff>
      <xdr:row>65</xdr:row>
      <xdr:rowOff>0</xdr:rowOff>
    </xdr:from>
    <xdr:to>
      <xdr:col>24</xdr:col>
      <xdr:colOff>9525</xdr:colOff>
      <xdr:row>65</xdr:row>
      <xdr:rowOff>11430</xdr:rowOff>
    </xdr:to>
    <xdr:pic>
      <xdr:nvPicPr>
        <xdr:cNvPr id="93" name="图片框 1"/>
        <xdr:cNvPicPr>
          <a:picLocks noChangeAspect="1"/>
        </xdr:cNvPicPr>
      </xdr:nvPicPr>
      <xdr:blipFill>
        <a:blip r:embed="rId1"/>
        <a:stretch>
          <a:fillRect/>
        </a:stretch>
      </xdr:blipFill>
      <xdr:spPr>
        <a:xfrm>
          <a:off x="21110575" y="79629000"/>
          <a:ext cx="9525" cy="11430"/>
        </a:xfrm>
        <a:prstGeom prst="rect">
          <a:avLst/>
        </a:prstGeom>
        <a:noFill/>
        <a:ln w="9525">
          <a:noFill/>
        </a:ln>
      </xdr:spPr>
    </xdr:pic>
    <xdr:clientData/>
  </xdr:twoCellAnchor>
  <xdr:twoCellAnchor editAs="oneCell">
    <xdr:from>
      <xdr:col>24</xdr:col>
      <xdr:colOff>0</xdr:colOff>
      <xdr:row>65</xdr:row>
      <xdr:rowOff>0</xdr:rowOff>
    </xdr:from>
    <xdr:to>
      <xdr:col>24</xdr:col>
      <xdr:colOff>9525</xdr:colOff>
      <xdr:row>65</xdr:row>
      <xdr:rowOff>8255</xdr:rowOff>
    </xdr:to>
    <xdr:pic>
      <xdr:nvPicPr>
        <xdr:cNvPr id="94" name="图片框 1"/>
        <xdr:cNvPicPr>
          <a:picLocks noChangeAspect="1"/>
        </xdr:cNvPicPr>
      </xdr:nvPicPr>
      <xdr:blipFill>
        <a:blip r:embed="rId1"/>
        <a:stretch>
          <a:fillRect/>
        </a:stretch>
      </xdr:blipFill>
      <xdr:spPr>
        <a:xfrm>
          <a:off x="21110575" y="79629000"/>
          <a:ext cx="9525" cy="8255"/>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95" name="图片框 1"/>
        <xdr:cNvPicPr>
          <a:picLocks noChangeAspect="1"/>
        </xdr:cNvPicPr>
      </xdr:nvPicPr>
      <xdr:blipFill>
        <a:blip r:embed="rId1">
          <a:lum/>
        </a:blip>
        <a:stretch>
          <a:fillRect/>
        </a:stretch>
      </xdr:blipFill>
      <xdr:spPr>
        <a:xfrm>
          <a:off x="2609405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96" name="图片框 1"/>
        <xdr:cNvPicPr>
          <a:picLocks noChangeAspect="1"/>
        </xdr:cNvPicPr>
      </xdr:nvPicPr>
      <xdr:blipFill>
        <a:blip r:embed="rId1"/>
        <a:stretch>
          <a:fillRect/>
        </a:stretch>
      </xdr:blipFill>
      <xdr:spPr>
        <a:xfrm>
          <a:off x="2609405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97" name="图片框 1"/>
        <xdr:cNvPicPr>
          <a:picLocks noChangeAspect="1"/>
        </xdr:cNvPicPr>
      </xdr:nvPicPr>
      <xdr:blipFill>
        <a:blip r:embed="rId1">
          <a:lum/>
        </a:blip>
        <a:stretch>
          <a:fillRect/>
        </a:stretch>
      </xdr:blipFill>
      <xdr:spPr>
        <a:xfrm>
          <a:off x="22980015"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98" name="图片框 1"/>
        <xdr:cNvPicPr>
          <a:picLocks noChangeAspect="1"/>
        </xdr:cNvPicPr>
      </xdr:nvPicPr>
      <xdr:blipFill>
        <a:blip r:embed="rId1"/>
        <a:stretch>
          <a:fillRect/>
        </a:stretch>
      </xdr:blipFill>
      <xdr:spPr>
        <a:xfrm>
          <a:off x="2298001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99" name="图片框 1"/>
        <xdr:cNvPicPr>
          <a:picLocks noChangeAspect="1"/>
        </xdr:cNvPicPr>
      </xdr:nvPicPr>
      <xdr:blipFill>
        <a:blip r:embed="rId1">
          <a:lum/>
        </a:blip>
        <a:stretch>
          <a:fillRect/>
        </a:stretch>
      </xdr:blipFill>
      <xdr:spPr>
        <a:xfrm>
          <a:off x="22980015"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100" name="图片框 1"/>
        <xdr:cNvPicPr>
          <a:picLocks noChangeAspect="1"/>
        </xdr:cNvPicPr>
      </xdr:nvPicPr>
      <xdr:blipFill>
        <a:blip r:embed="rId1"/>
        <a:stretch>
          <a:fillRect/>
        </a:stretch>
      </xdr:blipFill>
      <xdr:spPr>
        <a:xfrm>
          <a:off x="2298001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101" name="图片框 1"/>
        <xdr:cNvPicPr>
          <a:picLocks noChangeAspect="1"/>
        </xdr:cNvPicPr>
      </xdr:nvPicPr>
      <xdr:blipFill>
        <a:blip r:embed="rId1">
          <a:lum/>
        </a:blip>
        <a:stretch>
          <a:fillRect/>
        </a:stretch>
      </xdr:blipFill>
      <xdr:spPr>
        <a:xfrm>
          <a:off x="22980015"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102" name="图片框 1"/>
        <xdr:cNvPicPr>
          <a:picLocks noChangeAspect="1"/>
        </xdr:cNvPicPr>
      </xdr:nvPicPr>
      <xdr:blipFill>
        <a:blip r:embed="rId1"/>
        <a:stretch>
          <a:fillRect/>
        </a:stretch>
      </xdr:blipFill>
      <xdr:spPr>
        <a:xfrm>
          <a:off x="2298001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103" name="图片框 1"/>
        <xdr:cNvPicPr>
          <a:picLocks noChangeAspect="1"/>
        </xdr:cNvPicPr>
      </xdr:nvPicPr>
      <xdr:blipFill>
        <a:blip r:embed="rId1">
          <a:lum/>
        </a:blip>
        <a:stretch>
          <a:fillRect/>
        </a:stretch>
      </xdr:blipFill>
      <xdr:spPr>
        <a:xfrm>
          <a:off x="22980015"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104" name="图片框 1"/>
        <xdr:cNvPicPr>
          <a:picLocks noChangeAspect="1"/>
        </xdr:cNvPicPr>
      </xdr:nvPicPr>
      <xdr:blipFill>
        <a:blip r:embed="rId1"/>
        <a:stretch>
          <a:fillRect/>
        </a:stretch>
      </xdr:blipFill>
      <xdr:spPr>
        <a:xfrm>
          <a:off x="22980015" y="79629000"/>
          <a:ext cx="9525" cy="11430"/>
        </a:xfrm>
        <a:prstGeom prst="rect">
          <a:avLst/>
        </a:prstGeom>
        <a:noFill/>
        <a:ln w="9525">
          <a:noFill/>
        </a:ln>
      </xdr:spPr>
    </xdr:pic>
    <xdr:clientData/>
  </xdr:twoCellAnchor>
  <xdr:twoCellAnchor editAs="oneCell">
    <xdr:from>
      <xdr:col>24</xdr:col>
      <xdr:colOff>0</xdr:colOff>
      <xdr:row>65</xdr:row>
      <xdr:rowOff>0</xdr:rowOff>
    </xdr:from>
    <xdr:to>
      <xdr:col>24</xdr:col>
      <xdr:colOff>8890</xdr:colOff>
      <xdr:row>65</xdr:row>
      <xdr:rowOff>9525</xdr:rowOff>
    </xdr:to>
    <xdr:pic>
      <xdr:nvPicPr>
        <xdr:cNvPr id="105" name="图片框 1"/>
        <xdr:cNvPicPr>
          <a:picLocks noChangeAspect="1"/>
        </xdr:cNvPicPr>
      </xdr:nvPicPr>
      <xdr:blipFill>
        <a:blip r:embed="rId1">
          <a:lum/>
        </a:blip>
        <a:stretch>
          <a:fillRect/>
        </a:stretch>
      </xdr:blipFill>
      <xdr:spPr>
        <a:xfrm>
          <a:off x="21110575" y="79629000"/>
          <a:ext cx="8890" cy="9525"/>
        </a:xfrm>
        <a:prstGeom prst="rect">
          <a:avLst/>
        </a:prstGeom>
        <a:noFill/>
        <a:ln w="9525">
          <a:noFill/>
        </a:ln>
      </xdr:spPr>
    </xdr:pic>
    <xdr:clientData/>
  </xdr:twoCellAnchor>
  <xdr:twoCellAnchor editAs="oneCell">
    <xdr:from>
      <xdr:col>24</xdr:col>
      <xdr:colOff>0</xdr:colOff>
      <xdr:row>65</xdr:row>
      <xdr:rowOff>0</xdr:rowOff>
    </xdr:from>
    <xdr:to>
      <xdr:col>24</xdr:col>
      <xdr:colOff>9525</xdr:colOff>
      <xdr:row>65</xdr:row>
      <xdr:rowOff>11430</xdr:rowOff>
    </xdr:to>
    <xdr:pic>
      <xdr:nvPicPr>
        <xdr:cNvPr id="106" name="图片框 1"/>
        <xdr:cNvPicPr>
          <a:picLocks noChangeAspect="1"/>
        </xdr:cNvPicPr>
      </xdr:nvPicPr>
      <xdr:blipFill>
        <a:blip r:embed="rId1"/>
        <a:stretch>
          <a:fillRect/>
        </a:stretch>
      </xdr:blipFill>
      <xdr:spPr>
        <a:xfrm>
          <a:off x="21110575" y="79629000"/>
          <a:ext cx="9525" cy="11430"/>
        </a:xfrm>
        <a:prstGeom prst="rect">
          <a:avLst/>
        </a:prstGeom>
        <a:noFill/>
        <a:ln w="9525">
          <a:noFill/>
        </a:ln>
      </xdr:spPr>
    </xdr:pic>
    <xdr:clientData/>
  </xdr:twoCellAnchor>
  <xdr:twoCellAnchor editAs="oneCell">
    <xdr:from>
      <xdr:col>24</xdr:col>
      <xdr:colOff>0</xdr:colOff>
      <xdr:row>65</xdr:row>
      <xdr:rowOff>0</xdr:rowOff>
    </xdr:from>
    <xdr:to>
      <xdr:col>24</xdr:col>
      <xdr:colOff>9525</xdr:colOff>
      <xdr:row>65</xdr:row>
      <xdr:rowOff>8255</xdr:rowOff>
    </xdr:to>
    <xdr:pic>
      <xdr:nvPicPr>
        <xdr:cNvPr id="107" name="图片框 1"/>
        <xdr:cNvPicPr>
          <a:picLocks noChangeAspect="1"/>
        </xdr:cNvPicPr>
      </xdr:nvPicPr>
      <xdr:blipFill>
        <a:blip r:embed="rId1"/>
        <a:stretch>
          <a:fillRect/>
        </a:stretch>
      </xdr:blipFill>
      <xdr:spPr>
        <a:xfrm>
          <a:off x="21110575" y="79629000"/>
          <a:ext cx="9525" cy="8255"/>
        </a:xfrm>
        <a:prstGeom prst="rect">
          <a:avLst/>
        </a:prstGeom>
        <a:noFill/>
        <a:ln w="9525">
          <a:noFill/>
        </a:ln>
      </xdr:spPr>
    </xdr:pic>
    <xdr:clientData/>
  </xdr:twoCellAnchor>
  <xdr:twoCellAnchor editAs="oneCell">
    <xdr:from>
      <xdr:col>25</xdr:col>
      <xdr:colOff>0</xdr:colOff>
      <xdr:row>65</xdr:row>
      <xdr:rowOff>0</xdr:rowOff>
    </xdr:from>
    <xdr:to>
      <xdr:col>25</xdr:col>
      <xdr:colOff>8890</xdr:colOff>
      <xdr:row>65</xdr:row>
      <xdr:rowOff>9525</xdr:rowOff>
    </xdr:to>
    <xdr:pic>
      <xdr:nvPicPr>
        <xdr:cNvPr id="108" name="图片框 1"/>
        <xdr:cNvPicPr>
          <a:picLocks noChangeAspect="1"/>
        </xdr:cNvPicPr>
      </xdr:nvPicPr>
      <xdr:blipFill>
        <a:blip r:embed="rId1">
          <a:lum/>
        </a:blip>
        <a:stretch>
          <a:fillRect/>
        </a:stretch>
      </xdr:blipFill>
      <xdr:spPr>
        <a:xfrm>
          <a:off x="21659215" y="79629000"/>
          <a:ext cx="8890" cy="9525"/>
        </a:xfrm>
        <a:prstGeom prst="rect">
          <a:avLst/>
        </a:prstGeom>
        <a:noFill/>
        <a:ln w="9525">
          <a:noFill/>
        </a:ln>
      </xdr:spPr>
    </xdr:pic>
    <xdr:clientData/>
  </xdr:twoCellAnchor>
  <xdr:twoCellAnchor editAs="oneCell">
    <xdr:from>
      <xdr:col>25</xdr:col>
      <xdr:colOff>0</xdr:colOff>
      <xdr:row>65</xdr:row>
      <xdr:rowOff>0</xdr:rowOff>
    </xdr:from>
    <xdr:to>
      <xdr:col>25</xdr:col>
      <xdr:colOff>9525</xdr:colOff>
      <xdr:row>65</xdr:row>
      <xdr:rowOff>11430</xdr:rowOff>
    </xdr:to>
    <xdr:pic>
      <xdr:nvPicPr>
        <xdr:cNvPr id="109" name="图片框 1"/>
        <xdr:cNvPicPr>
          <a:picLocks noChangeAspect="1"/>
        </xdr:cNvPicPr>
      </xdr:nvPicPr>
      <xdr:blipFill>
        <a:blip r:embed="rId1"/>
        <a:stretch>
          <a:fillRect/>
        </a:stretch>
      </xdr:blipFill>
      <xdr:spPr>
        <a:xfrm>
          <a:off x="21659215" y="79629000"/>
          <a:ext cx="9525" cy="11430"/>
        </a:xfrm>
        <a:prstGeom prst="rect">
          <a:avLst/>
        </a:prstGeom>
        <a:noFill/>
        <a:ln w="9525">
          <a:noFill/>
        </a:ln>
      </xdr:spPr>
    </xdr:pic>
    <xdr:clientData/>
  </xdr:twoCellAnchor>
  <xdr:twoCellAnchor editAs="oneCell">
    <xdr:from>
      <xdr:col>25</xdr:col>
      <xdr:colOff>0</xdr:colOff>
      <xdr:row>65</xdr:row>
      <xdr:rowOff>0</xdr:rowOff>
    </xdr:from>
    <xdr:to>
      <xdr:col>25</xdr:col>
      <xdr:colOff>9525</xdr:colOff>
      <xdr:row>65</xdr:row>
      <xdr:rowOff>8255</xdr:rowOff>
    </xdr:to>
    <xdr:pic>
      <xdr:nvPicPr>
        <xdr:cNvPr id="110" name="图片框 1"/>
        <xdr:cNvPicPr>
          <a:picLocks noChangeAspect="1"/>
        </xdr:cNvPicPr>
      </xdr:nvPicPr>
      <xdr:blipFill>
        <a:blip r:embed="rId1"/>
        <a:stretch>
          <a:fillRect/>
        </a:stretch>
      </xdr:blipFill>
      <xdr:spPr>
        <a:xfrm>
          <a:off x="21659215" y="79629000"/>
          <a:ext cx="9525" cy="8255"/>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111" name="图片框 1"/>
        <xdr:cNvPicPr>
          <a:picLocks noChangeAspect="1"/>
        </xdr:cNvPicPr>
      </xdr:nvPicPr>
      <xdr:blipFill>
        <a:blip r:embed="rId1">
          <a:lum/>
        </a:blip>
        <a:stretch>
          <a:fillRect/>
        </a:stretch>
      </xdr:blipFill>
      <xdr:spPr>
        <a:xfrm>
          <a:off x="2609405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112" name="图片框 1"/>
        <xdr:cNvPicPr>
          <a:picLocks noChangeAspect="1"/>
        </xdr:cNvPicPr>
      </xdr:nvPicPr>
      <xdr:blipFill>
        <a:blip r:embed="rId1"/>
        <a:stretch>
          <a:fillRect/>
        </a:stretch>
      </xdr:blipFill>
      <xdr:spPr>
        <a:xfrm>
          <a:off x="2609405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113" name="图片框 1"/>
        <xdr:cNvPicPr>
          <a:picLocks noChangeAspect="1"/>
        </xdr:cNvPicPr>
      </xdr:nvPicPr>
      <xdr:blipFill>
        <a:blip r:embed="rId1">
          <a:lum/>
        </a:blip>
        <a:stretch>
          <a:fillRect/>
        </a:stretch>
      </xdr:blipFill>
      <xdr:spPr>
        <a:xfrm>
          <a:off x="22980015"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114" name="图片框 1"/>
        <xdr:cNvPicPr>
          <a:picLocks noChangeAspect="1"/>
        </xdr:cNvPicPr>
      </xdr:nvPicPr>
      <xdr:blipFill>
        <a:blip r:embed="rId1"/>
        <a:stretch>
          <a:fillRect/>
        </a:stretch>
      </xdr:blipFill>
      <xdr:spPr>
        <a:xfrm>
          <a:off x="22980015" y="79629000"/>
          <a:ext cx="9525" cy="11430"/>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115" name="图片框 1"/>
        <xdr:cNvPicPr>
          <a:picLocks noChangeAspect="1"/>
        </xdr:cNvPicPr>
      </xdr:nvPicPr>
      <xdr:blipFill>
        <a:blip r:embed="rId1">
          <a:lum/>
        </a:blip>
        <a:stretch>
          <a:fillRect/>
        </a:stretch>
      </xdr:blipFill>
      <xdr:spPr>
        <a:xfrm>
          <a:off x="2609405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116" name="图片框 1"/>
        <xdr:cNvPicPr>
          <a:picLocks noChangeAspect="1"/>
        </xdr:cNvPicPr>
      </xdr:nvPicPr>
      <xdr:blipFill>
        <a:blip r:embed="rId1"/>
        <a:stretch>
          <a:fillRect/>
        </a:stretch>
      </xdr:blipFill>
      <xdr:spPr>
        <a:xfrm>
          <a:off x="26094055" y="79629000"/>
          <a:ext cx="9525" cy="11430"/>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117" name="图片框 1"/>
        <xdr:cNvPicPr>
          <a:picLocks noChangeAspect="1"/>
        </xdr:cNvPicPr>
      </xdr:nvPicPr>
      <xdr:blipFill>
        <a:blip r:embed="rId1">
          <a:lum/>
        </a:blip>
        <a:stretch>
          <a:fillRect/>
        </a:stretch>
      </xdr:blipFill>
      <xdr:spPr>
        <a:xfrm>
          <a:off x="2609405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118" name="图片框 1"/>
        <xdr:cNvPicPr>
          <a:picLocks noChangeAspect="1"/>
        </xdr:cNvPicPr>
      </xdr:nvPicPr>
      <xdr:blipFill>
        <a:blip r:embed="rId1"/>
        <a:stretch>
          <a:fillRect/>
        </a:stretch>
      </xdr:blipFill>
      <xdr:spPr>
        <a:xfrm>
          <a:off x="2609405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119" name="图片框 1"/>
        <xdr:cNvPicPr>
          <a:picLocks noChangeAspect="1"/>
        </xdr:cNvPicPr>
      </xdr:nvPicPr>
      <xdr:blipFill>
        <a:blip r:embed="rId1">
          <a:lum/>
        </a:blip>
        <a:stretch>
          <a:fillRect/>
        </a:stretch>
      </xdr:blipFill>
      <xdr:spPr>
        <a:xfrm>
          <a:off x="22980015"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120" name="图片框 1"/>
        <xdr:cNvPicPr>
          <a:picLocks noChangeAspect="1"/>
        </xdr:cNvPicPr>
      </xdr:nvPicPr>
      <xdr:blipFill>
        <a:blip r:embed="rId1"/>
        <a:stretch>
          <a:fillRect/>
        </a:stretch>
      </xdr:blipFill>
      <xdr:spPr>
        <a:xfrm>
          <a:off x="2298001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8890</xdr:rowOff>
    </xdr:to>
    <xdr:pic>
      <xdr:nvPicPr>
        <xdr:cNvPr id="121" name="图片框 1"/>
        <xdr:cNvPicPr>
          <a:picLocks noChangeAspect="1"/>
        </xdr:cNvPicPr>
      </xdr:nvPicPr>
      <xdr:blipFill>
        <a:blip r:embed="rId1"/>
        <a:stretch>
          <a:fillRect/>
        </a:stretch>
      </xdr:blipFill>
      <xdr:spPr>
        <a:xfrm>
          <a:off x="22980015" y="79629000"/>
          <a:ext cx="8890" cy="8890"/>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12065</xdr:rowOff>
    </xdr:to>
    <xdr:pic>
      <xdr:nvPicPr>
        <xdr:cNvPr id="122" name="图片框 1"/>
        <xdr:cNvPicPr>
          <a:picLocks noChangeAspect="1"/>
        </xdr:cNvPicPr>
      </xdr:nvPicPr>
      <xdr:blipFill>
        <a:blip r:embed="rId1"/>
        <a:stretch>
          <a:fillRect/>
        </a:stretch>
      </xdr:blipFill>
      <xdr:spPr>
        <a:xfrm>
          <a:off x="22980015" y="79629000"/>
          <a:ext cx="9525" cy="12065"/>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123" name="图片框 1"/>
        <xdr:cNvPicPr>
          <a:picLocks noChangeAspect="1"/>
        </xdr:cNvPicPr>
      </xdr:nvPicPr>
      <xdr:blipFill>
        <a:blip r:embed="rId1">
          <a:lum/>
        </a:blip>
        <a:stretch>
          <a:fillRect/>
        </a:stretch>
      </xdr:blipFill>
      <xdr:spPr>
        <a:xfrm>
          <a:off x="2609405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124" name="图片框 1"/>
        <xdr:cNvPicPr>
          <a:picLocks noChangeAspect="1"/>
        </xdr:cNvPicPr>
      </xdr:nvPicPr>
      <xdr:blipFill>
        <a:blip r:embed="rId1"/>
        <a:stretch>
          <a:fillRect/>
        </a:stretch>
      </xdr:blipFill>
      <xdr:spPr>
        <a:xfrm>
          <a:off x="26094055"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9525</xdr:rowOff>
    </xdr:to>
    <xdr:pic>
      <xdr:nvPicPr>
        <xdr:cNvPr id="125" name="图片框 1"/>
        <xdr:cNvPicPr>
          <a:picLocks noChangeAspect="1"/>
        </xdr:cNvPicPr>
      </xdr:nvPicPr>
      <xdr:blipFill>
        <a:blip r:embed="rId1">
          <a:lum/>
        </a:blip>
        <a:stretch>
          <a:fillRect/>
        </a:stretch>
      </xdr:blipFill>
      <xdr:spPr>
        <a:xfrm>
          <a:off x="22980015" y="79629000"/>
          <a:ext cx="8890" cy="9525"/>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11430</xdr:rowOff>
    </xdr:to>
    <xdr:pic>
      <xdr:nvPicPr>
        <xdr:cNvPr id="126" name="图片框 1"/>
        <xdr:cNvPicPr>
          <a:picLocks noChangeAspect="1"/>
        </xdr:cNvPicPr>
      </xdr:nvPicPr>
      <xdr:blipFill>
        <a:blip r:embed="rId1"/>
        <a:stretch>
          <a:fillRect/>
        </a:stretch>
      </xdr:blipFill>
      <xdr:spPr>
        <a:xfrm>
          <a:off x="22980015" y="79629000"/>
          <a:ext cx="9525" cy="11430"/>
        </a:xfrm>
        <a:prstGeom prst="rect">
          <a:avLst/>
        </a:prstGeom>
        <a:noFill/>
        <a:ln w="9525">
          <a:noFill/>
        </a:ln>
      </xdr:spPr>
    </xdr:pic>
    <xdr:clientData/>
  </xdr:twoCellAnchor>
  <xdr:twoCellAnchor editAs="oneCell">
    <xdr:from>
      <xdr:col>24</xdr:col>
      <xdr:colOff>0</xdr:colOff>
      <xdr:row>65</xdr:row>
      <xdr:rowOff>0</xdr:rowOff>
    </xdr:from>
    <xdr:to>
      <xdr:col>24</xdr:col>
      <xdr:colOff>8890</xdr:colOff>
      <xdr:row>65</xdr:row>
      <xdr:rowOff>9525</xdr:rowOff>
    </xdr:to>
    <xdr:pic>
      <xdr:nvPicPr>
        <xdr:cNvPr id="127" name="图片框 1"/>
        <xdr:cNvPicPr>
          <a:picLocks noChangeAspect="1"/>
        </xdr:cNvPicPr>
      </xdr:nvPicPr>
      <xdr:blipFill>
        <a:blip r:embed="rId1">
          <a:lum/>
        </a:blip>
        <a:stretch>
          <a:fillRect/>
        </a:stretch>
      </xdr:blipFill>
      <xdr:spPr>
        <a:xfrm>
          <a:off x="21110575" y="79629000"/>
          <a:ext cx="8890" cy="9525"/>
        </a:xfrm>
        <a:prstGeom prst="rect">
          <a:avLst/>
        </a:prstGeom>
        <a:noFill/>
        <a:ln w="9525">
          <a:noFill/>
        </a:ln>
      </xdr:spPr>
    </xdr:pic>
    <xdr:clientData/>
  </xdr:twoCellAnchor>
  <xdr:twoCellAnchor editAs="oneCell">
    <xdr:from>
      <xdr:col>24</xdr:col>
      <xdr:colOff>0</xdr:colOff>
      <xdr:row>65</xdr:row>
      <xdr:rowOff>0</xdr:rowOff>
    </xdr:from>
    <xdr:to>
      <xdr:col>24</xdr:col>
      <xdr:colOff>9525</xdr:colOff>
      <xdr:row>65</xdr:row>
      <xdr:rowOff>11430</xdr:rowOff>
    </xdr:to>
    <xdr:pic>
      <xdr:nvPicPr>
        <xdr:cNvPr id="128" name="图片框 1"/>
        <xdr:cNvPicPr>
          <a:picLocks noChangeAspect="1"/>
        </xdr:cNvPicPr>
      </xdr:nvPicPr>
      <xdr:blipFill>
        <a:blip r:embed="rId1"/>
        <a:stretch>
          <a:fillRect/>
        </a:stretch>
      </xdr:blipFill>
      <xdr:spPr>
        <a:xfrm>
          <a:off x="21110575" y="79629000"/>
          <a:ext cx="9525" cy="11430"/>
        </a:xfrm>
        <a:prstGeom prst="rect">
          <a:avLst/>
        </a:prstGeom>
        <a:noFill/>
        <a:ln w="9525">
          <a:noFill/>
        </a:ln>
      </xdr:spPr>
    </xdr:pic>
    <xdr:clientData/>
  </xdr:twoCellAnchor>
  <xdr:twoCellAnchor editAs="oneCell">
    <xdr:from>
      <xdr:col>24</xdr:col>
      <xdr:colOff>0</xdr:colOff>
      <xdr:row>65</xdr:row>
      <xdr:rowOff>0</xdr:rowOff>
    </xdr:from>
    <xdr:to>
      <xdr:col>24</xdr:col>
      <xdr:colOff>9525</xdr:colOff>
      <xdr:row>65</xdr:row>
      <xdr:rowOff>8255</xdr:rowOff>
    </xdr:to>
    <xdr:pic>
      <xdr:nvPicPr>
        <xdr:cNvPr id="129" name="图片框 1"/>
        <xdr:cNvPicPr>
          <a:picLocks noChangeAspect="1"/>
        </xdr:cNvPicPr>
      </xdr:nvPicPr>
      <xdr:blipFill>
        <a:blip r:embed="rId1"/>
        <a:stretch>
          <a:fillRect/>
        </a:stretch>
      </xdr:blipFill>
      <xdr:spPr>
        <a:xfrm>
          <a:off x="21110575" y="79629000"/>
          <a:ext cx="9525" cy="8255"/>
        </a:xfrm>
        <a:prstGeom prst="rect">
          <a:avLst/>
        </a:prstGeom>
        <a:noFill/>
        <a:ln w="9525">
          <a:noFill/>
        </a:ln>
      </xdr:spPr>
    </xdr:pic>
    <xdr:clientData/>
  </xdr:twoCellAnchor>
  <xdr:twoCellAnchor editAs="oneCell">
    <xdr:from>
      <xdr:col>26</xdr:col>
      <xdr:colOff>0</xdr:colOff>
      <xdr:row>65</xdr:row>
      <xdr:rowOff>0</xdr:rowOff>
    </xdr:from>
    <xdr:to>
      <xdr:col>26</xdr:col>
      <xdr:colOff>8890</xdr:colOff>
      <xdr:row>65</xdr:row>
      <xdr:rowOff>9525</xdr:rowOff>
    </xdr:to>
    <xdr:pic>
      <xdr:nvPicPr>
        <xdr:cNvPr id="130" name="图片框 1"/>
        <xdr:cNvPicPr>
          <a:picLocks noChangeAspect="1"/>
        </xdr:cNvPicPr>
      </xdr:nvPicPr>
      <xdr:blipFill>
        <a:blip r:embed="rId1">
          <a:lum/>
        </a:blip>
        <a:stretch>
          <a:fillRect/>
        </a:stretch>
      </xdr:blipFill>
      <xdr:spPr>
        <a:xfrm>
          <a:off x="22388195" y="79629000"/>
          <a:ext cx="8890" cy="9525"/>
        </a:xfrm>
        <a:prstGeom prst="rect">
          <a:avLst/>
        </a:prstGeom>
        <a:noFill/>
        <a:ln w="9525">
          <a:noFill/>
        </a:ln>
      </xdr:spPr>
    </xdr:pic>
    <xdr:clientData/>
  </xdr:twoCellAnchor>
  <xdr:twoCellAnchor editAs="oneCell">
    <xdr:from>
      <xdr:col>26</xdr:col>
      <xdr:colOff>0</xdr:colOff>
      <xdr:row>65</xdr:row>
      <xdr:rowOff>0</xdr:rowOff>
    </xdr:from>
    <xdr:to>
      <xdr:col>26</xdr:col>
      <xdr:colOff>9525</xdr:colOff>
      <xdr:row>65</xdr:row>
      <xdr:rowOff>11430</xdr:rowOff>
    </xdr:to>
    <xdr:pic>
      <xdr:nvPicPr>
        <xdr:cNvPr id="131" name="图片框 1"/>
        <xdr:cNvPicPr>
          <a:picLocks noChangeAspect="1"/>
        </xdr:cNvPicPr>
      </xdr:nvPicPr>
      <xdr:blipFill>
        <a:blip r:embed="rId1"/>
        <a:stretch>
          <a:fillRect/>
        </a:stretch>
      </xdr:blipFill>
      <xdr:spPr>
        <a:xfrm>
          <a:off x="22388195" y="79629000"/>
          <a:ext cx="9525" cy="11430"/>
        </a:xfrm>
        <a:prstGeom prst="rect">
          <a:avLst/>
        </a:prstGeom>
        <a:noFill/>
        <a:ln w="9525">
          <a:noFill/>
        </a:ln>
      </xdr:spPr>
    </xdr:pic>
    <xdr:clientData/>
  </xdr:twoCellAnchor>
  <xdr:twoCellAnchor editAs="oneCell">
    <xdr:from>
      <xdr:col>25</xdr:col>
      <xdr:colOff>0</xdr:colOff>
      <xdr:row>65</xdr:row>
      <xdr:rowOff>0</xdr:rowOff>
    </xdr:from>
    <xdr:to>
      <xdr:col>25</xdr:col>
      <xdr:colOff>8890</xdr:colOff>
      <xdr:row>65</xdr:row>
      <xdr:rowOff>9525</xdr:rowOff>
    </xdr:to>
    <xdr:pic>
      <xdr:nvPicPr>
        <xdr:cNvPr id="132" name="图片框 1"/>
        <xdr:cNvPicPr>
          <a:picLocks noChangeAspect="1"/>
        </xdr:cNvPicPr>
      </xdr:nvPicPr>
      <xdr:blipFill>
        <a:blip r:embed="rId1">
          <a:lum/>
        </a:blip>
        <a:stretch>
          <a:fillRect/>
        </a:stretch>
      </xdr:blipFill>
      <xdr:spPr>
        <a:xfrm>
          <a:off x="21659215" y="79629000"/>
          <a:ext cx="8890" cy="9525"/>
        </a:xfrm>
        <a:prstGeom prst="rect">
          <a:avLst/>
        </a:prstGeom>
        <a:noFill/>
        <a:ln w="9525">
          <a:noFill/>
        </a:ln>
      </xdr:spPr>
    </xdr:pic>
    <xdr:clientData/>
  </xdr:twoCellAnchor>
  <xdr:twoCellAnchor editAs="oneCell">
    <xdr:from>
      <xdr:col>25</xdr:col>
      <xdr:colOff>0</xdr:colOff>
      <xdr:row>65</xdr:row>
      <xdr:rowOff>0</xdr:rowOff>
    </xdr:from>
    <xdr:to>
      <xdr:col>25</xdr:col>
      <xdr:colOff>9525</xdr:colOff>
      <xdr:row>65</xdr:row>
      <xdr:rowOff>11430</xdr:rowOff>
    </xdr:to>
    <xdr:pic>
      <xdr:nvPicPr>
        <xdr:cNvPr id="133" name="图片框 1"/>
        <xdr:cNvPicPr>
          <a:picLocks noChangeAspect="1"/>
        </xdr:cNvPicPr>
      </xdr:nvPicPr>
      <xdr:blipFill>
        <a:blip r:embed="rId1"/>
        <a:stretch>
          <a:fillRect/>
        </a:stretch>
      </xdr:blipFill>
      <xdr:spPr>
        <a:xfrm>
          <a:off x="21659215" y="79629000"/>
          <a:ext cx="9525" cy="11430"/>
        </a:xfrm>
        <a:prstGeom prst="rect">
          <a:avLst/>
        </a:prstGeom>
        <a:noFill/>
        <a:ln w="9525">
          <a:noFill/>
        </a:ln>
      </xdr:spPr>
    </xdr:pic>
    <xdr:clientData/>
  </xdr:twoCellAnchor>
  <xdr:twoCellAnchor editAs="oneCell">
    <xdr:from>
      <xdr:col>25</xdr:col>
      <xdr:colOff>0</xdr:colOff>
      <xdr:row>65</xdr:row>
      <xdr:rowOff>0</xdr:rowOff>
    </xdr:from>
    <xdr:to>
      <xdr:col>25</xdr:col>
      <xdr:colOff>9525</xdr:colOff>
      <xdr:row>65</xdr:row>
      <xdr:rowOff>8255</xdr:rowOff>
    </xdr:to>
    <xdr:pic>
      <xdr:nvPicPr>
        <xdr:cNvPr id="134" name="图片框 1"/>
        <xdr:cNvPicPr>
          <a:picLocks noChangeAspect="1"/>
        </xdr:cNvPicPr>
      </xdr:nvPicPr>
      <xdr:blipFill>
        <a:blip r:embed="rId1"/>
        <a:stretch>
          <a:fillRect/>
        </a:stretch>
      </xdr:blipFill>
      <xdr:spPr>
        <a:xfrm>
          <a:off x="21659215" y="79629000"/>
          <a:ext cx="9525" cy="8255"/>
        </a:xfrm>
        <a:prstGeom prst="rect">
          <a:avLst/>
        </a:prstGeom>
        <a:noFill/>
        <a:ln w="9525">
          <a:noFill/>
        </a:ln>
      </xdr:spPr>
    </xdr:pic>
    <xdr:clientData/>
  </xdr:twoCellAnchor>
  <xdr:twoCellAnchor editAs="oneCell">
    <xdr:from>
      <xdr:col>22</xdr:col>
      <xdr:colOff>0</xdr:colOff>
      <xdr:row>65</xdr:row>
      <xdr:rowOff>0</xdr:rowOff>
    </xdr:from>
    <xdr:to>
      <xdr:col>22</xdr:col>
      <xdr:colOff>8890</xdr:colOff>
      <xdr:row>65</xdr:row>
      <xdr:rowOff>9525</xdr:rowOff>
    </xdr:to>
    <xdr:pic>
      <xdr:nvPicPr>
        <xdr:cNvPr id="135" name="图片框 1"/>
        <xdr:cNvPicPr>
          <a:picLocks noChangeAspect="1"/>
        </xdr:cNvPicPr>
      </xdr:nvPicPr>
      <xdr:blipFill>
        <a:blip r:embed="rId1">
          <a:lum/>
        </a:blip>
        <a:stretch>
          <a:fillRect/>
        </a:stretch>
      </xdr:blipFill>
      <xdr:spPr>
        <a:xfrm>
          <a:off x="19747230" y="79629000"/>
          <a:ext cx="8890" cy="9525"/>
        </a:xfrm>
        <a:prstGeom prst="rect">
          <a:avLst/>
        </a:prstGeom>
        <a:noFill/>
        <a:ln w="9525">
          <a:noFill/>
        </a:ln>
      </xdr:spPr>
    </xdr:pic>
    <xdr:clientData/>
  </xdr:twoCellAnchor>
  <xdr:twoCellAnchor editAs="oneCell">
    <xdr:from>
      <xdr:col>22</xdr:col>
      <xdr:colOff>0</xdr:colOff>
      <xdr:row>65</xdr:row>
      <xdr:rowOff>0</xdr:rowOff>
    </xdr:from>
    <xdr:to>
      <xdr:col>22</xdr:col>
      <xdr:colOff>9525</xdr:colOff>
      <xdr:row>65</xdr:row>
      <xdr:rowOff>11430</xdr:rowOff>
    </xdr:to>
    <xdr:pic>
      <xdr:nvPicPr>
        <xdr:cNvPr id="136" name="图片框 1"/>
        <xdr:cNvPicPr>
          <a:picLocks noChangeAspect="1"/>
        </xdr:cNvPicPr>
      </xdr:nvPicPr>
      <xdr:blipFill>
        <a:blip r:embed="rId1"/>
        <a:stretch>
          <a:fillRect/>
        </a:stretch>
      </xdr:blipFill>
      <xdr:spPr>
        <a:xfrm>
          <a:off x="19747230" y="79629000"/>
          <a:ext cx="9525" cy="11430"/>
        </a:xfrm>
        <a:prstGeom prst="rect">
          <a:avLst/>
        </a:prstGeom>
        <a:noFill/>
        <a:ln w="9525">
          <a:noFill/>
        </a:ln>
      </xdr:spPr>
    </xdr:pic>
    <xdr:clientData/>
  </xdr:twoCellAnchor>
  <xdr:twoCellAnchor editAs="oneCell">
    <xdr:from>
      <xdr:col>27</xdr:col>
      <xdr:colOff>0</xdr:colOff>
      <xdr:row>65</xdr:row>
      <xdr:rowOff>0</xdr:rowOff>
    </xdr:from>
    <xdr:to>
      <xdr:col>27</xdr:col>
      <xdr:colOff>8890</xdr:colOff>
      <xdr:row>65</xdr:row>
      <xdr:rowOff>8890</xdr:rowOff>
    </xdr:to>
    <xdr:pic>
      <xdr:nvPicPr>
        <xdr:cNvPr id="137" name="图片框 1"/>
        <xdr:cNvPicPr>
          <a:picLocks noChangeAspect="1"/>
        </xdr:cNvPicPr>
      </xdr:nvPicPr>
      <xdr:blipFill>
        <a:blip r:embed="rId1"/>
        <a:stretch>
          <a:fillRect/>
        </a:stretch>
      </xdr:blipFill>
      <xdr:spPr>
        <a:xfrm>
          <a:off x="22980015" y="79629000"/>
          <a:ext cx="8890" cy="8890"/>
        </a:xfrm>
        <a:prstGeom prst="rect">
          <a:avLst/>
        </a:prstGeom>
        <a:noFill/>
        <a:ln w="9525">
          <a:noFill/>
        </a:ln>
      </xdr:spPr>
    </xdr:pic>
    <xdr:clientData/>
  </xdr:twoCellAnchor>
  <xdr:twoCellAnchor editAs="oneCell">
    <xdr:from>
      <xdr:col>27</xdr:col>
      <xdr:colOff>0</xdr:colOff>
      <xdr:row>65</xdr:row>
      <xdr:rowOff>0</xdr:rowOff>
    </xdr:from>
    <xdr:to>
      <xdr:col>27</xdr:col>
      <xdr:colOff>9525</xdr:colOff>
      <xdr:row>65</xdr:row>
      <xdr:rowOff>12065</xdr:rowOff>
    </xdr:to>
    <xdr:pic>
      <xdr:nvPicPr>
        <xdr:cNvPr id="138" name="图片框 1"/>
        <xdr:cNvPicPr>
          <a:picLocks noChangeAspect="1"/>
        </xdr:cNvPicPr>
      </xdr:nvPicPr>
      <xdr:blipFill>
        <a:blip r:embed="rId1"/>
        <a:stretch>
          <a:fillRect/>
        </a:stretch>
      </xdr:blipFill>
      <xdr:spPr>
        <a:xfrm>
          <a:off x="22980015" y="79629000"/>
          <a:ext cx="9525" cy="12065"/>
        </a:xfrm>
        <a:prstGeom prst="rect">
          <a:avLst/>
        </a:prstGeom>
        <a:noFill/>
        <a:ln w="9525">
          <a:noFill/>
        </a:ln>
      </xdr:spPr>
    </xdr:pic>
    <xdr:clientData/>
  </xdr:twoCellAnchor>
  <xdr:twoCellAnchor editAs="oneCell">
    <xdr:from>
      <xdr:col>28</xdr:col>
      <xdr:colOff>0</xdr:colOff>
      <xdr:row>65</xdr:row>
      <xdr:rowOff>0</xdr:rowOff>
    </xdr:from>
    <xdr:to>
      <xdr:col>28</xdr:col>
      <xdr:colOff>8890</xdr:colOff>
      <xdr:row>65</xdr:row>
      <xdr:rowOff>9525</xdr:rowOff>
    </xdr:to>
    <xdr:pic>
      <xdr:nvPicPr>
        <xdr:cNvPr id="139" name="图片框 1"/>
        <xdr:cNvPicPr>
          <a:picLocks noChangeAspect="1"/>
        </xdr:cNvPicPr>
      </xdr:nvPicPr>
      <xdr:blipFill>
        <a:blip r:embed="rId1">
          <a:lum/>
        </a:blip>
        <a:stretch>
          <a:fillRect/>
        </a:stretch>
      </xdr:blipFill>
      <xdr:spPr>
        <a:xfrm>
          <a:off x="26094055" y="79629000"/>
          <a:ext cx="8890" cy="9525"/>
        </a:xfrm>
        <a:prstGeom prst="rect">
          <a:avLst/>
        </a:prstGeom>
        <a:noFill/>
        <a:ln w="9525">
          <a:noFill/>
        </a:ln>
      </xdr:spPr>
    </xdr:pic>
    <xdr:clientData/>
  </xdr:twoCellAnchor>
  <xdr:twoCellAnchor editAs="oneCell">
    <xdr:from>
      <xdr:col>28</xdr:col>
      <xdr:colOff>0</xdr:colOff>
      <xdr:row>65</xdr:row>
      <xdr:rowOff>0</xdr:rowOff>
    </xdr:from>
    <xdr:to>
      <xdr:col>28</xdr:col>
      <xdr:colOff>9525</xdr:colOff>
      <xdr:row>65</xdr:row>
      <xdr:rowOff>11430</xdr:rowOff>
    </xdr:to>
    <xdr:pic>
      <xdr:nvPicPr>
        <xdr:cNvPr id="140" name="图片框 1"/>
        <xdr:cNvPicPr>
          <a:picLocks noChangeAspect="1"/>
        </xdr:cNvPicPr>
      </xdr:nvPicPr>
      <xdr:blipFill>
        <a:blip r:embed="rId1"/>
        <a:stretch>
          <a:fillRect/>
        </a:stretch>
      </xdr:blipFill>
      <xdr:spPr>
        <a:xfrm>
          <a:off x="26094055" y="79629000"/>
          <a:ext cx="9525" cy="11430"/>
        </a:xfrm>
        <a:prstGeom prst="rect">
          <a:avLst/>
        </a:prstGeom>
        <a:noFill/>
        <a:ln w="9525">
          <a:noFill/>
        </a:ln>
      </xdr:spPr>
    </xdr:pic>
    <xdr:clientData/>
  </xdr:twoCellAnchor>
  <xdr:twoCellAnchor editAs="oneCell">
    <xdr:from>
      <xdr:col>28</xdr:col>
      <xdr:colOff>0</xdr:colOff>
      <xdr:row>66</xdr:row>
      <xdr:rowOff>0</xdr:rowOff>
    </xdr:from>
    <xdr:to>
      <xdr:col>28</xdr:col>
      <xdr:colOff>8890</xdr:colOff>
      <xdr:row>66</xdr:row>
      <xdr:rowOff>9525</xdr:rowOff>
    </xdr:to>
    <xdr:pic>
      <xdr:nvPicPr>
        <xdr:cNvPr id="141" name="图片框 1"/>
        <xdr:cNvPicPr>
          <a:picLocks noChangeAspect="1"/>
        </xdr:cNvPicPr>
      </xdr:nvPicPr>
      <xdr:blipFill>
        <a:blip r:embed="rId1">
          <a:lum/>
        </a:blip>
        <a:stretch>
          <a:fillRect/>
        </a:stretch>
      </xdr:blipFill>
      <xdr:spPr>
        <a:xfrm>
          <a:off x="26094055" y="81241900"/>
          <a:ext cx="8890" cy="9525"/>
        </a:xfrm>
        <a:prstGeom prst="rect">
          <a:avLst/>
        </a:prstGeom>
        <a:noFill/>
        <a:ln w="9525">
          <a:noFill/>
        </a:ln>
      </xdr:spPr>
    </xdr:pic>
    <xdr:clientData/>
  </xdr:twoCellAnchor>
  <xdr:twoCellAnchor editAs="oneCell">
    <xdr:from>
      <xdr:col>28</xdr:col>
      <xdr:colOff>0</xdr:colOff>
      <xdr:row>66</xdr:row>
      <xdr:rowOff>0</xdr:rowOff>
    </xdr:from>
    <xdr:to>
      <xdr:col>28</xdr:col>
      <xdr:colOff>9525</xdr:colOff>
      <xdr:row>66</xdr:row>
      <xdr:rowOff>11430</xdr:rowOff>
    </xdr:to>
    <xdr:pic>
      <xdr:nvPicPr>
        <xdr:cNvPr id="142" name="图片框 1"/>
        <xdr:cNvPicPr>
          <a:picLocks noChangeAspect="1"/>
        </xdr:cNvPicPr>
      </xdr:nvPicPr>
      <xdr:blipFill>
        <a:blip r:embed="rId1"/>
        <a:stretch>
          <a:fillRect/>
        </a:stretch>
      </xdr:blipFill>
      <xdr:spPr>
        <a:xfrm>
          <a:off x="26094055" y="81241900"/>
          <a:ext cx="9525" cy="11430"/>
        </a:xfrm>
        <a:prstGeom prst="rect">
          <a:avLst/>
        </a:prstGeom>
        <a:noFill/>
        <a:ln w="9525">
          <a:noFill/>
        </a:ln>
      </xdr:spPr>
    </xdr:pic>
    <xdr:clientData/>
  </xdr:twoCellAnchor>
  <xdr:twoCellAnchor editAs="oneCell">
    <xdr:from>
      <xdr:col>27</xdr:col>
      <xdr:colOff>0</xdr:colOff>
      <xdr:row>66</xdr:row>
      <xdr:rowOff>0</xdr:rowOff>
    </xdr:from>
    <xdr:to>
      <xdr:col>27</xdr:col>
      <xdr:colOff>8890</xdr:colOff>
      <xdr:row>66</xdr:row>
      <xdr:rowOff>9525</xdr:rowOff>
    </xdr:to>
    <xdr:pic>
      <xdr:nvPicPr>
        <xdr:cNvPr id="143" name="图片框 1"/>
        <xdr:cNvPicPr>
          <a:picLocks noChangeAspect="1"/>
        </xdr:cNvPicPr>
      </xdr:nvPicPr>
      <xdr:blipFill>
        <a:blip r:embed="rId1">
          <a:lum/>
        </a:blip>
        <a:stretch>
          <a:fillRect/>
        </a:stretch>
      </xdr:blipFill>
      <xdr:spPr>
        <a:xfrm>
          <a:off x="22980015" y="81241900"/>
          <a:ext cx="8890" cy="9525"/>
        </a:xfrm>
        <a:prstGeom prst="rect">
          <a:avLst/>
        </a:prstGeom>
        <a:noFill/>
        <a:ln w="9525">
          <a:noFill/>
        </a:ln>
      </xdr:spPr>
    </xdr:pic>
    <xdr:clientData/>
  </xdr:twoCellAnchor>
  <xdr:twoCellAnchor editAs="oneCell">
    <xdr:from>
      <xdr:col>27</xdr:col>
      <xdr:colOff>0</xdr:colOff>
      <xdr:row>66</xdr:row>
      <xdr:rowOff>0</xdr:rowOff>
    </xdr:from>
    <xdr:to>
      <xdr:col>27</xdr:col>
      <xdr:colOff>9525</xdr:colOff>
      <xdr:row>66</xdr:row>
      <xdr:rowOff>11430</xdr:rowOff>
    </xdr:to>
    <xdr:pic>
      <xdr:nvPicPr>
        <xdr:cNvPr id="144" name="图片框 1"/>
        <xdr:cNvPicPr>
          <a:picLocks noChangeAspect="1"/>
        </xdr:cNvPicPr>
      </xdr:nvPicPr>
      <xdr:blipFill>
        <a:blip r:embed="rId1"/>
        <a:stretch>
          <a:fillRect/>
        </a:stretch>
      </xdr:blipFill>
      <xdr:spPr>
        <a:xfrm>
          <a:off x="22980015" y="81241900"/>
          <a:ext cx="9525" cy="11430"/>
        </a:xfrm>
        <a:prstGeom prst="rect">
          <a:avLst/>
        </a:prstGeom>
        <a:noFill/>
        <a:ln w="9525">
          <a:noFill/>
        </a:ln>
      </xdr:spPr>
    </xdr:pic>
    <xdr:clientData/>
  </xdr:twoCellAnchor>
  <xdr:twoCellAnchor editAs="oneCell">
    <xdr:from>
      <xdr:col>27</xdr:col>
      <xdr:colOff>0</xdr:colOff>
      <xdr:row>66</xdr:row>
      <xdr:rowOff>0</xdr:rowOff>
    </xdr:from>
    <xdr:to>
      <xdr:col>27</xdr:col>
      <xdr:colOff>8890</xdr:colOff>
      <xdr:row>66</xdr:row>
      <xdr:rowOff>8890</xdr:rowOff>
    </xdr:to>
    <xdr:pic>
      <xdr:nvPicPr>
        <xdr:cNvPr id="145" name="图片框 1"/>
        <xdr:cNvPicPr>
          <a:picLocks noChangeAspect="1"/>
        </xdr:cNvPicPr>
      </xdr:nvPicPr>
      <xdr:blipFill>
        <a:blip r:embed="rId1"/>
        <a:stretch>
          <a:fillRect/>
        </a:stretch>
      </xdr:blipFill>
      <xdr:spPr>
        <a:xfrm>
          <a:off x="22980015" y="81241900"/>
          <a:ext cx="8890" cy="8890"/>
        </a:xfrm>
        <a:prstGeom prst="rect">
          <a:avLst/>
        </a:prstGeom>
        <a:noFill/>
        <a:ln w="9525">
          <a:noFill/>
        </a:ln>
      </xdr:spPr>
    </xdr:pic>
    <xdr:clientData/>
  </xdr:twoCellAnchor>
  <xdr:twoCellAnchor editAs="oneCell">
    <xdr:from>
      <xdr:col>27</xdr:col>
      <xdr:colOff>0</xdr:colOff>
      <xdr:row>66</xdr:row>
      <xdr:rowOff>0</xdr:rowOff>
    </xdr:from>
    <xdr:to>
      <xdr:col>27</xdr:col>
      <xdr:colOff>9525</xdr:colOff>
      <xdr:row>66</xdr:row>
      <xdr:rowOff>12065</xdr:rowOff>
    </xdr:to>
    <xdr:pic>
      <xdr:nvPicPr>
        <xdr:cNvPr id="146" name="图片框 1"/>
        <xdr:cNvPicPr>
          <a:picLocks noChangeAspect="1"/>
        </xdr:cNvPicPr>
      </xdr:nvPicPr>
      <xdr:blipFill>
        <a:blip r:embed="rId1"/>
        <a:stretch>
          <a:fillRect/>
        </a:stretch>
      </xdr:blipFill>
      <xdr:spPr>
        <a:xfrm>
          <a:off x="22980015" y="81241900"/>
          <a:ext cx="9525" cy="12065"/>
        </a:xfrm>
        <a:prstGeom prst="rect">
          <a:avLst/>
        </a:prstGeom>
        <a:noFill/>
        <a:ln w="9525">
          <a:noFill/>
        </a:ln>
      </xdr:spPr>
    </xdr:pic>
    <xdr:clientData/>
  </xdr:twoCellAnchor>
  <xdr:twoCellAnchor editAs="oneCell">
    <xdr:from>
      <xdr:col>28</xdr:col>
      <xdr:colOff>0</xdr:colOff>
      <xdr:row>66</xdr:row>
      <xdr:rowOff>0</xdr:rowOff>
    </xdr:from>
    <xdr:to>
      <xdr:col>28</xdr:col>
      <xdr:colOff>8890</xdr:colOff>
      <xdr:row>66</xdr:row>
      <xdr:rowOff>8890</xdr:rowOff>
    </xdr:to>
    <xdr:pic>
      <xdr:nvPicPr>
        <xdr:cNvPr id="147" name="图片框 1"/>
        <xdr:cNvPicPr>
          <a:picLocks noChangeAspect="1"/>
        </xdr:cNvPicPr>
      </xdr:nvPicPr>
      <xdr:blipFill>
        <a:blip r:embed="rId1"/>
        <a:stretch>
          <a:fillRect/>
        </a:stretch>
      </xdr:blipFill>
      <xdr:spPr>
        <a:xfrm>
          <a:off x="26094055" y="81241900"/>
          <a:ext cx="8890" cy="8890"/>
        </a:xfrm>
        <a:prstGeom prst="rect">
          <a:avLst/>
        </a:prstGeom>
        <a:noFill/>
        <a:ln w="9525">
          <a:noFill/>
        </a:ln>
      </xdr:spPr>
    </xdr:pic>
    <xdr:clientData/>
  </xdr:twoCellAnchor>
  <xdr:twoCellAnchor editAs="oneCell">
    <xdr:from>
      <xdr:col>28</xdr:col>
      <xdr:colOff>0</xdr:colOff>
      <xdr:row>66</xdr:row>
      <xdr:rowOff>0</xdr:rowOff>
    </xdr:from>
    <xdr:to>
      <xdr:col>28</xdr:col>
      <xdr:colOff>9525</xdr:colOff>
      <xdr:row>66</xdr:row>
      <xdr:rowOff>12065</xdr:rowOff>
    </xdr:to>
    <xdr:pic>
      <xdr:nvPicPr>
        <xdr:cNvPr id="148" name="图片框 1"/>
        <xdr:cNvPicPr>
          <a:picLocks noChangeAspect="1"/>
        </xdr:cNvPicPr>
      </xdr:nvPicPr>
      <xdr:blipFill>
        <a:blip r:embed="rId1"/>
        <a:stretch>
          <a:fillRect/>
        </a:stretch>
      </xdr:blipFill>
      <xdr:spPr>
        <a:xfrm>
          <a:off x="26094055" y="81241900"/>
          <a:ext cx="9525" cy="12065"/>
        </a:xfrm>
        <a:prstGeom prst="rect">
          <a:avLst/>
        </a:prstGeom>
        <a:noFill/>
        <a:ln w="9525">
          <a:noFill/>
        </a:ln>
      </xdr:spPr>
    </xdr:pic>
    <xdr:clientData/>
  </xdr:twoCellAnchor>
  <xdr:twoCellAnchor editAs="oneCell">
    <xdr:from>
      <xdr:col>28</xdr:col>
      <xdr:colOff>0</xdr:colOff>
      <xdr:row>66</xdr:row>
      <xdr:rowOff>0</xdr:rowOff>
    </xdr:from>
    <xdr:to>
      <xdr:col>28</xdr:col>
      <xdr:colOff>8890</xdr:colOff>
      <xdr:row>66</xdr:row>
      <xdr:rowOff>9525</xdr:rowOff>
    </xdr:to>
    <xdr:pic>
      <xdr:nvPicPr>
        <xdr:cNvPr id="149" name="图片框 1"/>
        <xdr:cNvPicPr>
          <a:picLocks noChangeAspect="1"/>
        </xdr:cNvPicPr>
      </xdr:nvPicPr>
      <xdr:blipFill>
        <a:blip r:embed="rId1">
          <a:lum/>
        </a:blip>
        <a:stretch>
          <a:fillRect/>
        </a:stretch>
      </xdr:blipFill>
      <xdr:spPr>
        <a:xfrm>
          <a:off x="26094055" y="81241900"/>
          <a:ext cx="8890" cy="9525"/>
        </a:xfrm>
        <a:prstGeom prst="rect">
          <a:avLst/>
        </a:prstGeom>
        <a:noFill/>
        <a:ln w="9525">
          <a:noFill/>
        </a:ln>
      </xdr:spPr>
    </xdr:pic>
    <xdr:clientData/>
  </xdr:twoCellAnchor>
  <xdr:twoCellAnchor editAs="oneCell">
    <xdr:from>
      <xdr:col>28</xdr:col>
      <xdr:colOff>0</xdr:colOff>
      <xdr:row>66</xdr:row>
      <xdr:rowOff>0</xdr:rowOff>
    </xdr:from>
    <xdr:to>
      <xdr:col>28</xdr:col>
      <xdr:colOff>9525</xdr:colOff>
      <xdr:row>66</xdr:row>
      <xdr:rowOff>11430</xdr:rowOff>
    </xdr:to>
    <xdr:pic>
      <xdr:nvPicPr>
        <xdr:cNvPr id="150" name="图片框 1"/>
        <xdr:cNvPicPr>
          <a:picLocks noChangeAspect="1"/>
        </xdr:cNvPicPr>
      </xdr:nvPicPr>
      <xdr:blipFill>
        <a:blip r:embed="rId1"/>
        <a:stretch>
          <a:fillRect/>
        </a:stretch>
      </xdr:blipFill>
      <xdr:spPr>
        <a:xfrm>
          <a:off x="26094055" y="81241900"/>
          <a:ext cx="9525" cy="11430"/>
        </a:xfrm>
        <a:prstGeom prst="rect">
          <a:avLst/>
        </a:prstGeom>
        <a:noFill/>
        <a:ln w="9525">
          <a:noFill/>
        </a:ln>
      </xdr:spPr>
    </xdr:pic>
    <xdr:clientData/>
  </xdr:twoCellAnchor>
  <xdr:twoCellAnchor editAs="oneCell">
    <xdr:from>
      <xdr:col>27</xdr:col>
      <xdr:colOff>0</xdr:colOff>
      <xdr:row>66</xdr:row>
      <xdr:rowOff>0</xdr:rowOff>
    </xdr:from>
    <xdr:to>
      <xdr:col>27</xdr:col>
      <xdr:colOff>8890</xdr:colOff>
      <xdr:row>66</xdr:row>
      <xdr:rowOff>9525</xdr:rowOff>
    </xdr:to>
    <xdr:pic>
      <xdr:nvPicPr>
        <xdr:cNvPr id="151" name="图片框 1"/>
        <xdr:cNvPicPr>
          <a:picLocks noChangeAspect="1"/>
        </xdr:cNvPicPr>
      </xdr:nvPicPr>
      <xdr:blipFill>
        <a:blip r:embed="rId1">
          <a:lum/>
        </a:blip>
        <a:stretch>
          <a:fillRect/>
        </a:stretch>
      </xdr:blipFill>
      <xdr:spPr>
        <a:xfrm>
          <a:off x="22980015" y="81241900"/>
          <a:ext cx="8890" cy="9525"/>
        </a:xfrm>
        <a:prstGeom prst="rect">
          <a:avLst/>
        </a:prstGeom>
        <a:noFill/>
        <a:ln w="9525">
          <a:noFill/>
        </a:ln>
      </xdr:spPr>
    </xdr:pic>
    <xdr:clientData/>
  </xdr:twoCellAnchor>
  <xdr:twoCellAnchor editAs="oneCell">
    <xdr:from>
      <xdr:col>27</xdr:col>
      <xdr:colOff>0</xdr:colOff>
      <xdr:row>66</xdr:row>
      <xdr:rowOff>0</xdr:rowOff>
    </xdr:from>
    <xdr:to>
      <xdr:col>27</xdr:col>
      <xdr:colOff>9525</xdr:colOff>
      <xdr:row>66</xdr:row>
      <xdr:rowOff>11430</xdr:rowOff>
    </xdr:to>
    <xdr:pic>
      <xdr:nvPicPr>
        <xdr:cNvPr id="152" name="图片框 1"/>
        <xdr:cNvPicPr>
          <a:picLocks noChangeAspect="1"/>
        </xdr:cNvPicPr>
      </xdr:nvPicPr>
      <xdr:blipFill>
        <a:blip r:embed="rId1"/>
        <a:stretch>
          <a:fillRect/>
        </a:stretch>
      </xdr:blipFill>
      <xdr:spPr>
        <a:xfrm>
          <a:off x="22980015" y="81241900"/>
          <a:ext cx="9525" cy="11430"/>
        </a:xfrm>
        <a:prstGeom prst="rect">
          <a:avLst/>
        </a:prstGeom>
        <a:noFill/>
        <a:ln w="9525">
          <a:noFill/>
        </a:ln>
      </xdr:spPr>
    </xdr:pic>
    <xdr:clientData/>
  </xdr:twoCellAnchor>
  <xdr:twoCellAnchor editAs="oneCell">
    <xdr:from>
      <xdr:col>27</xdr:col>
      <xdr:colOff>0</xdr:colOff>
      <xdr:row>66</xdr:row>
      <xdr:rowOff>0</xdr:rowOff>
    </xdr:from>
    <xdr:to>
      <xdr:col>27</xdr:col>
      <xdr:colOff>8890</xdr:colOff>
      <xdr:row>66</xdr:row>
      <xdr:rowOff>8890</xdr:rowOff>
    </xdr:to>
    <xdr:pic>
      <xdr:nvPicPr>
        <xdr:cNvPr id="153" name="图片框 1"/>
        <xdr:cNvPicPr>
          <a:picLocks noChangeAspect="1"/>
        </xdr:cNvPicPr>
      </xdr:nvPicPr>
      <xdr:blipFill>
        <a:blip r:embed="rId1"/>
        <a:stretch>
          <a:fillRect/>
        </a:stretch>
      </xdr:blipFill>
      <xdr:spPr>
        <a:xfrm>
          <a:off x="22980015" y="81241900"/>
          <a:ext cx="8890" cy="8890"/>
        </a:xfrm>
        <a:prstGeom prst="rect">
          <a:avLst/>
        </a:prstGeom>
        <a:noFill/>
        <a:ln w="9525">
          <a:noFill/>
        </a:ln>
      </xdr:spPr>
    </xdr:pic>
    <xdr:clientData/>
  </xdr:twoCellAnchor>
  <xdr:twoCellAnchor editAs="oneCell">
    <xdr:from>
      <xdr:col>27</xdr:col>
      <xdr:colOff>0</xdr:colOff>
      <xdr:row>66</xdr:row>
      <xdr:rowOff>0</xdr:rowOff>
    </xdr:from>
    <xdr:to>
      <xdr:col>27</xdr:col>
      <xdr:colOff>9525</xdr:colOff>
      <xdr:row>66</xdr:row>
      <xdr:rowOff>12065</xdr:rowOff>
    </xdr:to>
    <xdr:pic>
      <xdr:nvPicPr>
        <xdr:cNvPr id="154" name="图片框 1"/>
        <xdr:cNvPicPr>
          <a:picLocks noChangeAspect="1"/>
        </xdr:cNvPicPr>
      </xdr:nvPicPr>
      <xdr:blipFill>
        <a:blip r:embed="rId1"/>
        <a:stretch>
          <a:fillRect/>
        </a:stretch>
      </xdr:blipFill>
      <xdr:spPr>
        <a:xfrm>
          <a:off x="22980015" y="81241900"/>
          <a:ext cx="9525" cy="12065"/>
        </a:xfrm>
        <a:prstGeom prst="rect">
          <a:avLst/>
        </a:prstGeom>
        <a:noFill/>
        <a:ln w="9525">
          <a:noFill/>
        </a:ln>
      </xdr:spPr>
    </xdr:pic>
    <xdr:clientData/>
  </xdr:twoCellAnchor>
  <xdr:twoCellAnchor editAs="oneCell">
    <xdr:from>
      <xdr:col>28</xdr:col>
      <xdr:colOff>0</xdr:colOff>
      <xdr:row>66</xdr:row>
      <xdr:rowOff>0</xdr:rowOff>
    </xdr:from>
    <xdr:to>
      <xdr:col>28</xdr:col>
      <xdr:colOff>8890</xdr:colOff>
      <xdr:row>66</xdr:row>
      <xdr:rowOff>8890</xdr:rowOff>
    </xdr:to>
    <xdr:pic>
      <xdr:nvPicPr>
        <xdr:cNvPr id="155" name="图片框 1"/>
        <xdr:cNvPicPr>
          <a:picLocks noChangeAspect="1"/>
        </xdr:cNvPicPr>
      </xdr:nvPicPr>
      <xdr:blipFill>
        <a:blip r:embed="rId1"/>
        <a:stretch>
          <a:fillRect/>
        </a:stretch>
      </xdr:blipFill>
      <xdr:spPr>
        <a:xfrm>
          <a:off x="26094055" y="81241900"/>
          <a:ext cx="8890" cy="8890"/>
        </a:xfrm>
        <a:prstGeom prst="rect">
          <a:avLst/>
        </a:prstGeom>
        <a:noFill/>
        <a:ln w="9525">
          <a:noFill/>
        </a:ln>
      </xdr:spPr>
    </xdr:pic>
    <xdr:clientData/>
  </xdr:twoCellAnchor>
  <xdr:twoCellAnchor editAs="oneCell">
    <xdr:from>
      <xdr:col>28</xdr:col>
      <xdr:colOff>0</xdr:colOff>
      <xdr:row>66</xdr:row>
      <xdr:rowOff>0</xdr:rowOff>
    </xdr:from>
    <xdr:to>
      <xdr:col>28</xdr:col>
      <xdr:colOff>9525</xdr:colOff>
      <xdr:row>66</xdr:row>
      <xdr:rowOff>12065</xdr:rowOff>
    </xdr:to>
    <xdr:pic>
      <xdr:nvPicPr>
        <xdr:cNvPr id="156" name="图片框 1"/>
        <xdr:cNvPicPr>
          <a:picLocks noChangeAspect="1"/>
        </xdr:cNvPicPr>
      </xdr:nvPicPr>
      <xdr:blipFill>
        <a:blip r:embed="rId1"/>
        <a:stretch>
          <a:fillRect/>
        </a:stretch>
      </xdr:blipFill>
      <xdr:spPr>
        <a:xfrm>
          <a:off x="26094055" y="81241900"/>
          <a:ext cx="9525" cy="12065"/>
        </a:xfrm>
        <a:prstGeom prst="rect">
          <a:avLst/>
        </a:prstGeom>
        <a:noFill/>
        <a:ln w="9525">
          <a:noFill/>
        </a:ln>
      </xdr:spPr>
    </xdr:pic>
    <xdr:clientData/>
  </xdr:twoCellAnchor>
  <xdr:twoCellAnchor editAs="oneCell">
    <xdr:from>
      <xdr:col>28</xdr:col>
      <xdr:colOff>0</xdr:colOff>
      <xdr:row>66</xdr:row>
      <xdr:rowOff>0</xdr:rowOff>
    </xdr:from>
    <xdr:to>
      <xdr:col>28</xdr:col>
      <xdr:colOff>8890</xdr:colOff>
      <xdr:row>66</xdr:row>
      <xdr:rowOff>9525</xdr:rowOff>
    </xdr:to>
    <xdr:pic>
      <xdr:nvPicPr>
        <xdr:cNvPr id="157" name="图片框 1"/>
        <xdr:cNvPicPr>
          <a:picLocks noChangeAspect="1"/>
        </xdr:cNvPicPr>
      </xdr:nvPicPr>
      <xdr:blipFill>
        <a:blip r:embed="rId1">
          <a:lum/>
        </a:blip>
        <a:stretch>
          <a:fillRect/>
        </a:stretch>
      </xdr:blipFill>
      <xdr:spPr>
        <a:xfrm>
          <a:off x="26094055" y="81241900"/>
          <a:ext cx="8890" cy="9525"/>
        </a:xfrm>
        <a:prstGeom prst="rect">
          <a:avLst/>
        </a:prstGeom>
        <a:noFill/>
        <a:ln w="9525">
          <a:noFill/>
        </a:ln>
      </xdr:spPr>
    </xdr:pic>
    <xdr:clientData/>
  </xdr:twoCellAnchor>
  <xdr:twoCellAnchor editAs="oneCell">
    <xdr:from>
      <xdr:col>28</xdr:col>
      <xdr:colOff>0</xdr:colOff>
      <xdr:row>66</xdr:row>
      <xdr:rowOff>0</xdr:rowOff>
    </xdr:from>
    <xdr:to>
      <xdr:col>28</xdr:col>
      <xdr:colOff>9525</xdr:colOff>
      <xdr:row>66</xdr:row>
      <xdr:rowOff>11430</xdr:rowOff>
    </xdr:to>
    <xdr:pic>
      <xdr:nvPicPr>
        <xdr:cNvPr id="158" name="图片框 1"/>
        <xdr:cNvPicPr>
          <a:picLocks noChangeAspect="1"/>
        </xdr:cNvPicPr>
      </xdr:nvPicPr>
      <xdr:blipFill>
        <a:blip r:embed="rId1"/>
        <a:stretch>
          <a:fillRect/>
        </a:stretch>
      </xdr:blipFill>
      <xdr:spPr>
        <a:xfrm>
          <a:off x="26094055" y="81241900"/>
          <a:ext cx="9525" cy="11430"/>
        </a:xfrm>
        <a:prstGeom prst="rect">
          <a:avLst/>
        </a:prstGeom>
        <a:noFill/>
        <a:ln w="9525">
          <a:noFill/>
        </a:ln>
      </xdr:spPr>
    </xdr:pic>
    <xdr:clientData/>
  </xdr:twoCellAnchor>
  <xdr:twoCellAnchor editAs="oneCell">
    <xdr:from>
      <xdr:col>27</xdr:col>
      <xdr:colOff>0</xdr:colOff>
      <xdr:row>66</xdr:row>
      <xdr:rowOff>0</xdr:rowOff>
    </xdr:from>
    <xdr:to>
      <xdr:col>27</xdr:col>
      <xdr:colOff>8890</xdr:colOff>
      <xdr:row>66</xdr:row>
      <xdr:rowOff>9525</xdr:rowOff>
    </xdr:to>
    <xdr:pic>
      <xdr:nvPicPr>
        <xdr:cNvPr id="159" name="图片框 1"/>
        <xdr:cNvPicPr>
          <a:picLocks noChangeAspect="1"/>
        </xdr:cNvPicPr>
      </xdr:nvPicPr>
      <xdr:blipFill>
        <a:blip r:embed="rId1">
          <a:lum/>
        </a:blip>
        <a:stretch>
          <a:fillRect/>
        </a:stretch>
      </xdr:blipFill>
      <xdr:spPr>
        <a:xfrm>
          <a:off x="22980015" y="81241900"/>
          <a:ext cx="8890" cy="9525"/>
        </a:xfrm>
        <a:prstGeom prst="rect">
          <a:avLst/>
        </a:prstGeom>
        <a:noFill/>
        <a:ln w="9525">
          <a:noFill/>
        </a:ln>
      </xdr:spPr>
    </xdr:pic>
    <xdr:clientData/>
  </xdr:twoCellAnchor>
  <xdr:twoCellAnchor editAs="oneCell">
    <xdr:from>
      <xdr:col>27</xdr:col>
      <xdr:colOff>0</xdr:colOff>
      <xdr:row>66</xdr:row>
      <xdr:rowOff>0</xdr:rowOff>
    </xdr:from>
    <xdr:to>
      <xdr:col>27</xdr:col>
      <xdr:colOff>9525</xdr:colOff>
      <xdr:row>66</xdr:row>
      <xdr:rowOff>11430</xdr:rowOff>
    </xdr:to>
    <xdr:pic>
      <xdr:nvPicPr>
        <xdr:cNvPr id="160" name="图片框 1"/>
        <xdr:cNvPicPr>
          <a:picLocks noChangeAspect="1"/>
        </xdr:cNvPicPr>
      </xdr:nvPicPr>
      <xdr:blipFill>
        <a:blip r:embed="rId1"/>
        <a:stretch>
          <a:fillRect/>
        </a:stretch>
      </xdr:blipFill>
      <xdr:spPr>
        <a:xfrm>
          <a:off x="22980015" y="81241900"/>
          <a:ext cx="9525" cy="11430"/>
        </a:xfrm>
        <a:prstGeom prst="rect">
          <a:avLst/>
        </a:prstGeom>
        <a:noFill/>
        <a:ln w="9525">
          <a:noFill/>
        </a:ln>
      </xdr:spPr>
    </xdr:pic>
    <xdr:clientData/>
  </xdr:twoCellAnchor>
  <xdr:twoCellAnchor editAs="oneCell">
    <xdr:from>
      <xdr:col>27</xdr:col>
      <xdr:colOff>0</xdr:colOff>
      <xdr:row>66</xdr:row>
      <xdr:rowOff>0</xdr:rowOff>
    </xdr:from>
    <xdr:to>
      <xdr:col>27</xdr:col>
      <xdr:colOff>8890</xdr:colOff>
      <xdr:row>66</xdr:row>
      <xdr:rowOff>8890</xdr:rowOff>
    </xdr:to>
    <xdr:pic>
      <xdr:nvPicPr>
        <xdr:cNvPr id="161" name="图片框 1"/>
        <xdr:cNvPicPr>
          <a:picLocks noChangeAspect="1"/>
        </xdr:cNvPicPr>
      </xdr:nvPicPr>
      <xdr:blipFill>
        <a:blip r:embed="rId1"/>
        <a:stretch>
          <a:fillRect/>
        </a:stretch>
      </xdr:blipFill>
      <xdr:spPr>
        <a:xfrm>
          <a:off x="22980015" y="81241900"/>
          <a:ext cx="8890" cy="8890"/>
        </a:xfrm>
        <a:prstGeom prst="rect">
          <a:avLst/>
        </a:prstGeom>
        <a:noFill/>
        <a:ln w="9525">
          <a:noFill/>
        </a:ln>
      </xdr:spPr>
    </xdr:pic>
    <xdr:clientData/>
  </xdr:twoCellAnchor>
  <xdr:twoCellAnchor editAs="oneCell">
    <xdr:from>
      <xdr:col>27</xdr:col>
      <xdr:colOff>0</xdr:colOff>
      <xdr:row>66</xdr:row>
      <xdr:rowOff>0</xdr:rowOff>
    </xdr:from>
    <xdr:to>
      <xdr:col>27</xdr:col>
      <xdr:colOff>9525</xdr:colOff>
      <xdr:row>66</xdr:row>
      <xdr:rowOff>12065</xdr:rowOff>
    </xdr:to>
    <xdr:pic>
      <xdr:nvPicPr>
        <xdr:cNvPr id="162" name="图片框 1"/>
        <xdr:cNvPicPr>
          <a:picLocks noChangeAspect="1"/>
        </xdr:cNvPicPr>
      </xdr:nvPicPr>
      <xdr:blipFill>
        <a:blip r:embed="rId1"/>
        <a:stretch>
          <a:fillRect/>
        </a:stretch>
      </xdr:blipFill>
      <xdr:spPr>
        <a:xfrm>
          <a:off x="22980015" y="81241900"/>
          <a:ext cx="9525" cy="12065"/>
        </a:xfrm>
        <a:prstGeom prst="rect">
          <a:avLst/>
        </a:prstGeom>
        <a:noFill/>
        <a:ln w="9525">
          <a:noFill/>
        </a:ln>
      </xdr:spPr>
    </xdr:pic>
    <xdr:clientData/>
  </xdr:twoCellAnchor>
  <xdr:twoCellAnchor editAs="oneCell">
    <xdr:from>
      <xdr:col>28</xdr:col>
      <xdr:colOff>0</xdr:colOff>
      <xdr:row>66</xdr:row>
      <xdr:rowOff>0</xdr:rowOff>
    </xdr:from>
    <xdr:to>
      <xdr:col>28</xdr:col>
      <xdr:colOff>8890</xdr:colOff>
      <xdr:row>66</xdr:row>
      <xdr:rowOff>8890</xdr:rowOff>
    </xdr:to>
    <xdr:pic>
      <xdr:nvPicPr>
        <xdr:cNvPr id="163" name="图片框 1"/>
        <xdr:cNvPicPr>
          <a:picLocks noChangeAspect="1"/>
        </xdr:cNvPicPr>
      </xdr:nvPicPr>
      <xdr:blipFill>
        <a:blip r:embed="rId1"/>
        <a:stretch>
          <a:fillRect/>
        </a:stretch>
      </xdr:blipFill>
      <xdr:spPr>
        <a:xfrm>
          <a:off x="26094055" y="81241900"/>
          <a:ext cx="8890" cy="8890"/>
        </a:xfrm>
        <a:prstGeom prst="rect">
          <a:avLst/>
        </a:prstGeom>
        <a:noFill/>
        <a:ln w="9525">
          <a:noFill/>
        </a:ln>
      </xdr:spPr>
    </xdr:pic>
    <xdr:clientData/>
  </xdr:twoCellAnchor>
  <xdr:twoCellAnchor editAs="oneCell">
    <xdr:from>
      <xdr:col>28</xdr:col>
      <xdr:colOff>0</xdr:colOff>
      <xdr:row>66</xdr:row>
      <xdr:rowOff>0</xdr:rowOff>
    </xdr:from>
    <xdr:to>
      <xdr:col>28</xdr:col>
      <xdr:colOff>9525</xdr:colOff>
      <xdr:row>66</xdr:row>
      <xdr:rowOff>12065</xdr:rowOff>
    </xdr:to>
    <xdr:pic>
      <xdr:nvPicPr>
        <xdr:cNvPr id="164" name="图片框 1"/>
        <xdr:cNvPicPr>
          <a:picLocks noChangeAspect="1"/>
        </xdr:cNvPicPr>
      </xdr:nvPicPr>
      <xdr:blipFill>
        <a:blip r:embed="rId1"/>
        <a:stretch>
          <a:fillRect/>
        </a:stretch>
      </xdr:blipFill>
      <xdr:spPr>
        <a:xfrm>
          <a:off x="26094055" y="81241900"/>
          <a:ext cx="9525" cy="12065"/>
        </a:xfrm>
        <a:prstGeom prst="rect">
          <a:avLst/>
        </a:prstGeom>
        <a:noFill/>
        <a:ln w="9525">
          <a:noFill/>
        </a:ln>
      </xdr:spPr>
    </xdr:pic>
    <xdr:clientData/>
  </xdr:twoCellAnchor>
  <xdr:twoCellAnchor editAs="oneCell">
    <xdr:from>
      <xdr:col>28</xdr:col>
      <xdr:colOff>0</xdr:colOff>
      <xdr:row>66</xdr:row>
      <xdr:rowOff>0</xdr:rowOff>
    </xdr:from>
    <xdr:to>
      <xdr:col>28</xdr:col>
      <xdr:colOff>8890</xdr:colOff>
      <xdr:row>66</xdr:row>
      <xdr:rowOff>9525</xdr:rowOff>
    </xdr:to>
    <xdr:pic>
      <xdr:nvPicPr>
        <xdr:cNvPr id="165" name="图片框 1"/>
        <xdr:cNvPicPr>
          <a:picLocks noChangeAspect="1"/>
        </xdr:cNvPicPr>
      </xdr:nvPicPr>
      <xdr:blipFill>
        <a:blip r:embed="rId1">
          <a:lum/>
        </a:blip>
        <a:stretch>
          <a:fillRect/>
        </a:stretch>
      </xdr:blipFill>
      <xdr:spPr>
        <a:xfrm>
          <a:off x="26094055" y="81241900"/>
          <a:ext cx="8890" cy="9525"/>
        </a:xfrm>
        <a:prstGeom prst="rect">
          <a:avLst/>
        </a:prstGeom>
        <a:noFill/>
        <a:ln w="9525">
          <a:noFill/>
        </a:ln>
      </xdr:spPr>
    </xdr:pic>
    <xdr:clientData/>
  </xdr:twoCellAnchor>
  <xdr:twoCellAnchor editAs="oneCell">
    <xdr:from>
      <xdr:col>28</xdr:col>
      <xdr:colOff>0</xdr:colOff>
      <xdr:row>66</xdr:row>
      <xdr:rowOff>0</xdr:rowOff>
    </xdr:from>
    <xdr:to>
      <xdr:col>28</xdr:col>
      <xdr:colOff>9525</xdr:colOff>
      <xdr:row>66</xdr:row>
      <xdr:rowOff>11430</xdr:rowOff>
    </xdr:to>
    <xdr:pic>
      <xdr:nvPicPr>
        <xdr:cNvPr id="166" name="图片框 1"/>
        <xdr:cNvPicPr>
          <a:picLocks noChangeAspect="1"/>
        </xdr:cNvPicPr>
      </xdr:nvPicPr>
      <xdr:blipFill>
        <a:blip r:embed="rId1"/>
        <a:stretch>
          <a:fillRect/>
        </a:stretch>
      </xdr:blipFill>
      <xdr:spPr>
        <a:xfrm>
          <a:off x="26094055" y="81241900"/>
          <a:ext cx="9525" cy="11430"/>
        </a:xfrm>
        <a:prstGeom prst="rect">
          <a:avLst/>
        </a:prstGeom>
        <a:noFill/>
        <a:ln w="9525">
          <a:noFill/>
        </a:ln>
      </xdr:spPr>
    </xdr:pic>
    <xdr:clientData/>
  </xdr:twoCellAnchor>
  <xdr:twoCellAnchor editAs="oneCell">
    <xdr:from>
      <xdr:col>27</xdr:col>
      <xdr:colOff>0</xdr:colOff>
      <xdr:row>66</xdr:row>
      <xdr:rowOff>0</xdr:rowOff>
    </xdr:from>
    <xdr:to>
      <xdr:col>27</xdr:col>
      <xdr:colOff>8890</xdr:colOff>
      <xdr:row>66</xdr:row>
      <xdr:rowOff>9525</xdr:rowOff>
    </xdr:to>
    <xdr:pic>
      <xdr:nvPicPr>
        <xdr:cNvPr id="167" name="图片框 1"/>
        <xdr:cNvPicPr>
          <a:picLocks noChangeAspect="1"/>
        </xdr:cNvPicPr>
      </xdr:nvPicPr>
      <xdr:blipFill>
        <a:blip r:embed="rId1">
          <a:lum/>
        </a:blip>
        <a:stretch>
          <a:fillRect/>
        </a:stretch>
      </xdr:blipFill>
      <xdr:spPr>
        <a:xfrm>
          <a:off x="22980015" y="81241900"/>
          <a:ext cx="8890" cy="9525"/>
        </a:xfrm>
        <a:prstGeom prst="rect">
          <a:avLst/>
        </a:prstGeom>
        <a:noFill/>
        <a:ln w="9525">
          <a:noFill/>
        </a:ln>
      </xdr:spPr>
    </xdr:pic>
    <xdr:clientData/>
  </xdr:twoCellAnchor>
  <xdr:twoCellAnchor editAs="oneCell">
    <xdr:from>
      <xdr:col>27</xdr:col>
      <xdr:colOff>0</xdr:colOff>
      <xdr:row>66</xdr:row>
      <xdr:rowOff>0</xdr:rowOff>
    </xdr:from>
    <xdr:to>
      <xdr:col>27</xdr:col>
      <xdr:colOff>9525</xdr:colOff>
      <xdr:row>66</xdr:row>
      <xdr:rowOff>11430</xdr:rowOff>
    </xdr:to>
    <xdr:pic>
      <xdr:nvPicPr>
        <xdr:cNvPr id="168" name="图片框 1"/>
        <xdr:cNvPicPr>
          <a:picLocks noChangeAspect="1"/>
        </xdr:cNvPicPr>
      </xdr:nvPicPr>
      <xdr:blipFill>
        <a:blip r:embed="rId1"/>
        <a:stretch>
          <a:fillRect/>
        </a:stretch>
      </xdr:blipFill>
      <xdr:spPr>
        <a:xfrm>
          <a:off x="22980015" y="81241900"/>
          <a:ext cx="9525" cy="11430"/>
        </a:xfrm>
        <a:prstGeom prst="rect">
          <a:avLst/>
        </a:prstGeom>
        <a:noFill/>
        <a:ln w="9525">
          <a:noFill/>
        </a:ln>
      </xdr:spPr>
    </xdr:pic>
    <xdr:clientData/>
  </xdr:twoCellAnchor>
  <xdr:twoCellAnchor editAs="oneCell">
    <xdr:from>
      <xdr:col>27</xdr:col>
      <xdr:colOff>0</xdr:colOff>
      <xdr:row>66</xdr:row>
      <xdr:rowOff>0</xdr:rowOff>
    </xdr:from>
    <xdr:to>
      <xdr:col>27</xdr:col>
      <xdr:colOff>8890</xdr:colOff>
      <xdr:row>66</xdr:row>
      <xdr:rowOff>8890</xdr:rowOff>
    </xdr:to>
    <xdr:pic>
      <xdr:nvPicPr>
        <xdr:cNvPr id="169" name="图片框 1"/>
        <xdr:cNvPicPr>
          <a:picLocks noChangeAspect="1"/>
        </xdr:cNvPicPr>
      </xdr:nvPicPr>
      <xdr:blipFill>
        <a:blip r:embed="rId1"/>
        <a:stretch>
          <a:fillRect/>
        </a:stretch>
      </xdr:blipFill>
      <xdr:spPr>
        <a:xfrm>
          <a:off x="22980015" y="81241900"/>
          <a:ext cx="8890" cy="8890"/>
        </a:xfrm>
        <a:prstGeom prst="rect">
          <a:avLst/>
        </a:prstGeom>
        <a:noFill/>
        <a:ln w="9525">
          <a:noFill/>
        </a:ln>
      </xdr:spPr>
    </xdr:pic>
    <xdr:clientData/>
  </xdr:twoCellAnchor>
  <xdr:twoCellAnchor editAs="oneCell">
    <xdr:from>
      <xdr:col>27</xdr:col>
      <xdr:colOff>0</xdr:colOff>
      <xdr:row>66</xdr:row>
      <xdr:rowOff>0</xdr:rowOff>
    </xdr:from>
    <xdr:to>
      <xdr:col>27</xdr:col>
      <xdr:colOff>9525</xdr:colOff>
      <xdr:row>66</xdr:row>
      <xdr:rowOff>12065</xdr:rowOff>
    </xdr:to>
    <xdr:pic>
      <xdr:nvPicPr>
        <xdr:cNvPr id="170" name="图片框 1"/>
        <xdr:cNvPicPr>
          <a:picLocks noChangeAspect="1"/>
        </xdr:cNvPicPr>
      </xdr:nvPicPr>
      <xdr:blipFill>
        <a:blip r:embed="rId1"/>
        <a:stretch>
          <a:fillRect/>
        </a:stretch>
      </xdr:blipFill>
      <xdr:spPr>
        <a:xfrm>
          <a:off x="22980015" y="81241900"/>
          <a:ext cx="9525" cy="12065"/>
        </a:xfrm>
        <a:prstGeom prst="rect">
          <a:avLst/>
        </a:prstGeom>
        <a:noFill/>
        <a:ln w="9525">
          <a:noFill/>
        </a:ln>
      </xdr:spPr>
    </xdr:pic>
    <xdr:clientData/>
  </xdr:twoCellAnchor>
  <xdr:twoCellAnchor editAs="oneCell">
    <xdr:from>
      <xdr:col>28</xdr:col>
      <xdr:colOff>0</xdr:colOff>
      <xdr:row>66</xdr:row>
      <xdr:rowOff>0</xdr:rowOff>
    </xdr:from>
    <xdr:to>
      <xdr:col>28</xdr:col>
      <xdr:colOff>8890</xdr:colOff>
      <xdr:row>66</xdr:row>
      <xdr:rowOff>8890</xdr:rowOff>
    </xdr:to>
    <xdr:pic>
      <xdr:nvPicPr>
        <xdr:cNvPr id="171" name="图片框 1"/>
        <xdr:cNvPicPr>
          <a:picLocks noChangeAspect="1"/>
        </xdr:cNvPicPr>
      </xdr:nvPicPr>
      <xdr:blipFill>
        <a:blip r:embed="rId1"/>
        <a:stretch>
          <a:fillRect/>
        </a:stretch>
      </xdr:blipFill>
      <xdr:spPr>
        <a:xfrm>
          <a:off x="26094055" y="81241900"/>
          <a:ext cx="8890" cy="8890"/>
        </a:xfrm>
        <a:prstGeom prst="rect">
          <a:avLst/>
        </a:prstGeom>
        <a:noFill/>
        <a:ln w="9525">
          <a:noFill/>
        </a:ln>
      </xdr:spPr>
    </xdr:pic>
    <xdr:clientData/>
  </xdr:twoCellAnchor>
  <xdr:twoCellAnchor editAs="oneCell">
    <xdr:from>
      <xdr:col>28</xdr:col>
      <xdr:colOff>0</xdr:colOff>
      <xdr:row>66</xdr:row>
      <xdr:rowOff>0</xdr:rowOff>
    </xdr:from>
    <xdr:to>
      <xdr:col>28</xdr:col>
      <xdr:colOff>9525</xdr:colOff>
      <xdr:row>66</xdr:row>
      <xdr:rowOff>12065</xdr:rowOff>
    </xdr:to>
    <xdr:pic>
      <xdr:nvPicPr>
        <xdr:cNvPr id="172" name="图片框 1"/>
        <xdr:cNvPicPr>
          <a:picLocks noChangeAspect="1"/>
        </xdr:cNvPicPr>
      </xdr:nvPicPr>
      <xdr:blipFill>
        <a:blip r:embed="rId1"/>
        <a:stretch>
          <a:fillRect/>
        </a:stretch>
      </xdr:blipFill>
      <xdr:spPr>
        <a:xfrm>
          <a:off x="26094055" y="81241900"/>
          <a:ext cx="9525" cy="12065"/>
        </a:xfrm>
        <a:prstGeom prst="rect">
          <a:avLst/>
        </a:prstGeom>
        <a:noFill/>
        <a:ln w="9525">
          <a:noFill/>
        </a:ln>
      </xdr:spPr>
    </xdr:pic>
    <xdr:clientData/>
  </xdr:twoCellAnchor>
  <xdr:twoCellAnchor editAs="oneCell">
    <xdr:from>
      <xdr:col>3</xdr:col>
      <xdr:colOff>0</xdr:colOff>
      <xdr:row>80</xdr:row>
      <xdr:rowOff>0</xdr:rowOff>
    </xdr:from>
    <xdr:to>
      <xdr:col>3</xdr:col>
      <xdr:colOff>8890</xdr:colOff>
      <xdr:row>80</xdr:row>
      <xdr:rowOff>8890</xdr:rowOff>
    </xdr:to>
    <xdr:pic>
      <xdr:nvPicPr>
        <xdr:cNvPr id="173" name="图片框 1"/>
        <xdr:cNvPicPr>
          <a:picLocks noChangeAspect="1"/>
        </xdr:cNvPicPr>
      </xdr:nvPicPr>
      <xdr:blipFill>
        <a:blip r:embed="rId1"/>
        <a:stretch>
          <a:fillRect/>
        </a:stretch>
      </xdr:blipFill>
      <xdr:spPr>
        <a:xfrm>
          <a:off x="1595120" y="99631500"/>
          <a:ext cx="8890" cy="8890"/>
        </a:xfrm>
        <a:prstGeom prst="rect">
          <a:avLst/>
        </a:prstGeom>
        <a:noFill/>
        <a:ln w="9525">
          <a:noFill/>
        </a:ln>
      </xdr:spPr>
    </xdr:pic>
    <xdr:clientData/>
  </xdr:twoCellAnchor>
  <xdr:twoCellAnchor editAs="oneCell">
    <xdr:from>
      <xdr:col>3</xdr:col>
      <xdr:colOff>0</xdr:colOff>
      <xdr:row>80</xdr:row>
      <xdr:rowOff>0</xdr:rowOff>
    </xdr:from>
    <xdr:to>
      <xdr:col>3</xdr:col>
      <xdr:colOff>10160</xdr:colOff>
      <xdr:row>80</xdr:row>
      <xdr:rowOff>12065</xdr:rowOff>
    </xdr:to>
    <xdr:pic>
      <xdr:nvPicPr>
        <xdr:cNvPr id="174" name="图片框 1"/>
        <xdr:cNvPicPr>
          <a:picLocks noChangeAspect="1"/>
        </xdr:cNvPicPr>
      </xdr:nvPicPr>
      <xdr:blipFill>
        <a:blip r:embed="rId1"/>
        <a:stretch>
          <a:fillRect/>
        </a:stretch>
      </xdr:blipFill>
      <xdr:spPr>
        <a:xfrm>
          <a:off x="1595120" y="99631500"/>
          <a:ext cx="10160" cy="12065"/>
        </a:xfrm>
        <a:prstGeom prst="rect">
          <a:avLst/>
        </a:prstGeom>
        <a:noFill/>
        <a:ln w="9525">
          <a:noFill/>
        </a:ln>
      </xdr:spPr>
    </xdr:pic>
    <xdr:clientData/>
  </xdr:twoCellAnchor>
  <xdr:twoCellAnchor editAs="oneCell">
    <xdr:from>
      <xdr:col>3</xdr:col>
      <xdr:colOff>0</xdr:colOff>
      <xdr:row>80</xdr:row>
      <xdr:rowOff>0</xdr:rowOff>
    </xdr:from>
    <xdr:to>
      <xdr:col>3</xdr:col>
      <xdr:colOff>8890</xdr:colOff>
      <xdr:row>80</xdr:row>
      <xdr:rowOff>9525</xdr:rowOff>
    </xdr:to>
    <xdr:pic>
      <xdr:nvPicPr>
        <xdr:cNvPr id="175" name="图片框 1"/>
        <xdr:cNvPicPr>
          <a:picLocks noChangeAspect="1"/>
        </xdr:cNvPicPr>
      </xdr:nvPicPr>
      <xdr:blipFill>
        <a:blip r:embed="rId1">
          <a:lum/>
        </a:blip>
        <a:stretch>
          <a:fillRect/>
        </a:stretch>
      </xdr:blipFill>
      <xdr:spPr>
        <a:xfrm>
          <a:off x="1595120" y="99631500"/>
          <a:ext cx="8890" cy="9525"/>
        </a:xfrm>
        <a:prstGeom prst="rect">
          <a:avLst/>
        </a:prstGeom>
        <a:noFill/>
        <a:ln w="9525">
          <a:noFill/>
        </a:ln>
      </xdr:spPr>
    </xdr:pic>
    <xdr:clientData/>
  </xdr:twoCellAnchor>
  <xdr:twoCellAnchor editAs="oneCell">
    <xdr:from>
      <xdr:col>3</xdr:col>
      <xdr:colOff>0</xdr:colOff>
      <xdr:row>80</xdr:row>
      <xdr:rowOff>0</xdr:rowOff>
    </xdr:from>
    <xdr:to>
      <xdr:col>3</xdr:col>
      <xdr:colOff>9525</xdr:colOff>
      <xdr:row>80</xdr:row>
      <xdr:rowOff>11430</xdr:rowOff>
    </xdr:to>
    <xdr:pic>
      <xdr:nvPicPr>
        <xdr:cNvPr id="176" name="图片框 1"/>
        <xdr:cNvPicPr>
          <a:picLocks noChangeAspect="1"/>
        </xdr:cNvPicPr>
      </xdr:nvPicPr>
      <xdr:blipFill>
        <a:blip r:embed="rId1"/>
        <a:stretch>
          <a:fillRect/>
        </a:stretch>
      </xdr:blipFill>
      <xdr:spPr>
        <a:xfrm>
          <a:off x="1595120" y="99631500"/>
          <a:ext cx="9525" cy="11430"/>
        </a:xfrm>
        <a:prstGeom prst="rect">
          <a:avLst/>
        </a:prstGeom>
        <a:noFill/>
        <a:ln w="9525">
          <a:noFill/>
        </a:ln>
      </xdr:spPr>
    </xdr:pic>
    <xdr:clientData/>
  </xdr:twoCellAnchor>
  <xdr:twoCellAnchor editAs="oneCell">
    <xdr:from>
      <xdr:col>9</xdr:col>
      <xdr:colOff>0</xdr:colOff>
      <xdr:row>80</xdr:row>
      <xdr:rowOff>0</xdr:rowOff>
    </xdr:from>
    <xdr:to>
      <xdr:col>9</xdr:col>
      <xdr:colOff>8890</xdr:colOff>
      <xdr:row>80</xdr:row>
      <xdr:rowOff>8890</xdr:rowOff>
    </xdr:to>
    <xdr:pic>
      <xdr:nvPicPr>
        <xdr:cNvPr id="177" name="图片框 1"/>
        <xdr:cNvPicPr>
          <a:picLocks noChangeAspect="1"/>
        </xdr:cNvPicPr>
      </xdr:nvPicPr>
      <xdr:blipFill>
        <a:blip r:embed="rId1"/>
        <a:stretch>
          <a:fillRect/>
        </a:stretch>
      </xdr:blipFill>
      <xdr:spPr>
        <a:xfrm>
          <a:off x="7355840" y="99631500"/>
          <a:ext cx="8890" cy="8890"/>
        </a:xfrm>
        <a:prstGeom prst="rect">
          <a:avLst/>
        </a:prstGeom>
        <a:noFill/>
        <a:ln w="9525">
          <a:noFill/>
        </a:ln>
      </xdr:spPr>
    </xdr:pic>
    <xdr:clientData/>
  </xdr:twoCellAnchor>
  <xdr:twoCellAnchor editAs="oneCell">
    <xdr:from>
      <xdr:col>9</xdr:col>
      <xdr:colOff>0</xdr:colOff>
      <xdr:row>80</xdr:row>
      <xdr:rowOff>0</xdr:rowOff>
    </xdr:from>
    <xdr:to>
      <xdr:col>9</xdr:col>
      <xdr:colOff>10160</xdr:colOff>
      <xdr:row>80</xdr:row>
      <xdr:rowOff>12065</xdr:rowOff>
    </xdr:to>
    <xdr:pic>
      <xdr:nvPicPr>
        <xdr:cNvPr id="178" name="图片框 1"/>
        <xdr:cNvPicPr>
          <a:picLocks noChangeAspect="1"/>
        </xdr:cNvPicPr>
      </xdr:nvPicPr>
      <xdr:blipFill>
        <a:blip r:embed="rId1"/>
        <a:stretch>
          <a:fillRect/>
        </a:stretch>
      </xdr:blipFill>
      <xdr:spPr>
        <a:xfrm>
          <a:off x="7355840" y="99631500"/>
          <a:ext cx="10160" cy="12065"/>
        </a:xfrm>
        <a:prstGeom prst="rect">
          <a:avLst/>
        </a:prstGeom>
        <a:noFill/>
        <a:ln w="9525">
          <a:noFill/>
        </a:ln>
      </xdr:spPr>
    </xdr:pic>
    <xdr:clientData/>
  </xdr:twoCellAnchor>
  <xdr:twoCellAnchor editAs="oneCell">
    <xdr:from>
      <xdr:col>9</xdr:col>
      <xdr:colOff>0</xdr:colOff>
      <xdr:row>80</xdr:row>
      <xdr:rowOff>0</xdr:rowOff>
    </xdr:from>
    <xdr:to>
      <xdr:col>9</xdr:col>
      <xdr:colOff>8890</xdr:colOff>
      <xdr:row>80</xdr:row>
      <xdr:rowOff>9525</xdr:rowOff>
    </xdr:to>
    <xdr:pic>
      <xdr:nvPicPr>
        <xdr:cNvPr id="179" name="图片框 1"/>
        <xdr:cNvPicPr>
          <a:picLocks noChangeAspect="1"/>
        </xdr:cNvPicPr>
      </xdr:nvPicPr>
      <xdr:blipFill>
        <a:blip r:embed="rId1">
          <a:lum/>
        </a:blip>
        <a:stretch>
          <a:fillRect/>
        </a:stretch>
      </xdr:blipFill>
      <xdr:spPr>
        <a:xfrm>
          <a:off x="7355840" y="99631500"/>
          <a:ext cx="8890" cy="9525"/>
        </a:xfrm>
        <a:prstGeom prst="rect">
          <a:avLst/>
        </a:prstGeom>
        <a:noFill/>
        <a:ln w="9525">
          <a:noFill/>
        </a:ln>
      </xdr:spPr>
    </xdr:pic>
    <xdr:clientData/>
  </xdr:twoCellAnchor>
  <xdr:twoCellAnchor editAs="oneCell">
    <xdr:from>
      <xdr:col>9</xdr:col>
      <xdr:colOff>0</xdr:colOff>
      <xdr:row>80</xdr:row>
      <xdr:rowOff>0</xdr:rowOff>
    </xdr:from>
    <xdr:to>
      <xdr:col>9</xdr:col>
      <xdr:colOff>9525</xdr:colOff>
      <xdr:row>80</xdr:row>
      <xdr:rowOff>11430</xdr:rowOff>
    </xdr:to>
    <xdr:pic>
      <xdr:nvPicPr>
        <xdr:cNvPr id="180" name="图片框 1"/>
        <xdr:cNvPicPr>
          <a:picLocks noChangeAspect="1"/>
        </xdr:cNvPicPr>
      </xdr:nvPicPr>
      <xdr:blipFill>
        <a:blip r:embed="rId1"/>
        <a:stretch>
          <a:fillRect/>
        </a:stretch>
      </xdr:blipFill>
      <xdr:spPr>
        <a:xfrm>
          <a:off x="7355840" y="99631500"/>
          <a:ext cx="9525" cy="11430"/>
        </a:xfrm>
        <a:prstGeom prst="rect">
          <a:avLst/>
        </a:prstGeom>
        <a:noFill/>
        <a:ln w="9525">
          <a:noFill/>
        </a:ln>
      </xdr:spPr>
    </xdr:pic>
    <xdr:clientData/>
  </xdr:twoCellAnchor>
  <xdr:twoCellAnchor editAs="oneCell">
    <xdr:from>
      <xdr:col>3</xdr:col>
      <xdr:colOff>0</xdr:colOff>
      <xdr:row>80</xdr:row>
      <xdr:rowOff>0</xdr:rowOff>
    </xdr:from>
    <xdr:to>
      <xdr:col>3</xdr:col>
      <xdr:colOff>8890</xdr:colOff>
      <xdr:row>80</xdr:row>
      <xdr:rowOff>8890</xdr:rowOff>
    </xdr:to>
    <xdr:pic>
      <xdr:nvPicPr>
        <xdr:cNvPr id="181" name="图片框 1"/>
        <xdr:cNvPicPr>
          <a:picLocks noChangeAspect="1"/>
        </xdr:cNvPicPr>
      </xdr:nvPicPr>
      <xdr:blipFill>
        <a:blip r:embed="rId1"/>
        <a:stretch>
          <a:fillRect/>
        </a:stretch>
      </xdr:blipFill>
      <xdr:spPr>
        <a:xfrm>
          <a:off x="1595120" y="99631500"/>
          <a:ext cx="8890" cy="8890"/>
        </a:xfrm>
        <a:prstGeom prst="rect">
          <a:avLst/>
        </a:prstGeom>
        <a:noFill/>
        <a:ln w="9525">
          <a:noFill/>
        </a:ln>
      </xdr:spPr>
    </xdr:pic>
    <xdr:clientData/>
  </xdr:twoCellAnchor>
  <xdr:twoCellAnchor editAs="oneCell">
    <xdr:from>
      <xdr:col>3</xdr:col>
      <xdr:colOff>0</xdr:colOff>
      <xdr:row>80</xdr:row>
      <xdr:rowOff>0</xdr:rowOff>
    </xdr:from>
    <xdr:to>
      <xdr:col>3</xdr:col>
      <xdr:colOff>10160</xdr:colOff>
      <xdr:row>80</xdr:row>
      <xdr:rowOff>12065</xdr:rowOff>
    </xdr:to>
    <xdr:pic>
      <xdr:nvPicPr>
        <xdr:cNvPr id="182" name="图片框 1"/>
        <xdr:cNvPicPr>
          <a:picLocks noChangeAspect="1"/>
        </xdr:cNvPicPr>
      </xdr:nvPicPr>
      <xdr:blipFill>
        <a:blip r:embed="rId1"/>
        <a:stretch>
          <a:fillRect/>
        </a:stretch>
      </xdr:blipFill>
      <xdr:spPr>
        <a:xfrm>
          <a:off x="1595120" y="99631500"/>
          <a:ext cx="10160" cy="12065"/>
        </a:xfrm>
        <a:prstGeom prst="rect">
          <a:avLst/>
        </a:prstGeom>
        <a:noFill/>
        <a:ln w="9525">
          <a:noFill/>
        </a:ln>
      </xdr:spPr>
    </xdr:pic>
    <xdr:clientData/>
  </xdr:twoCellAnchor>
  <xdr:twoCellAnchor editAs="oneCell">
    <xdr:from>
      <xdr:col>3</xdr:col>
      <xdr:colOff>0</xdr:colOff>
      <xdr:row>80</xdr:row>
      <xdr:rowOff>0</xdr:rowOff>
    </xdr:from>
    <xdr:to>
      <xdr:col>3</xdr:col>
      <xdr:colOff>8890</xdr:colOff>
      <xdr:row>80</xdr:row>
      <xdr:rowOff>9525</xdr:rowOff>
    </xdr:to>
    <xdr:pic>
      <xdr:nvPicPr>
        <xdr:cNvPr id="183" name="图片框 1"/>
        <xdr:cNvPicPr>
          <a:picLocks noChangeAspect="1"/>
        </xdr:cNvPicPr>
      </xdr:nvPicPr>
      <xdr:blipFill>
        <a:blip r:embed="rId1">
          <a:lum/>
        </a:blip>
        <a:stretch>
          <a:fillRect/>
        </a:stretch>
      </xdr:blipFill>
      <xdr:spPr>
        <a:xfrm>
          <a:off x="1595120" y="99631500"/>
          <a:ext cx="8890" cy="9525"/>
        </a:xfrm>
        <a:prstGeom prst="rect">
          <a:avLst/>
        </a:prstGeom>
        <a:noFill/>
        <a:ln w="9525">
          <a:noFill/>
        </a:ln>
      </xdr:spPr>
    </xdr:pic>
    <xdr:clientData/>
  </xdr:twoCellAnchor>
  <xdr:twoCellAnchor editAs="oneCell">
    <xdr:from>
      <xdr:col>3</xdr:col>
      <xdr:colOff>0</xdr:colOff>
      <xdr:row>80</xdr:row>
      <xdr:rowOff>0</xdr:rowOff>
    </xdr:from>
    <xdr:to>
      <xdr:col>3</xdr:col>
      <xdr:colOff>9525</xdr:colOff>
      <xdr:row>80</xdr:row>
      <xdr:rowOff>11430</xdr:rowOff>
    </xdr:to>
    <xdr:pic>
      <xdr:nvPicPr>
        <xdr:cNvPr id="184" name="图片框 1"/>
        <xdr:cNvPicPr>
          <a:picLocks noChangeAspect="1"/>
        </xdr:cNvPicPr>
      </xdr:nvPicPr>
      <xdr:blipFill>
        <a:blip r:embed="rId1"/>
        <a:stretch>
          <a:fillRect/>
        </a:stretch>
      </xdr:blipFill>
      <xdr:spPr>
        <a:xfrm>
          <a:off x="1595120" y="99631500"/>
          <a:ext cx="9525" cy="11430"/>
        </a:xfrm>
        <a:prstGeom prst="rect">
          <a:avLst/>
        </a:prstGeom>
        <a:noFill/>
        <a:ln w="9525">
          <a:noFill/>
        </a:ln>
      </xdr:spPr>
    </xdr:pic>
    <xdr:clientData/>
  </xdr:twoCellAnchor>
  <xdr:twoCellAnchor editAs="oneCell">
    <xdr:from>
      <xdr:col>9</xdr:col>
      <xdr:colOff>0</xdr:colOff>
      <xdr:row>80</xdr:row>
      <xdr:rowOff>0</xdr:rowOff>
    </xdr:from>
    <xdr:to>
      <xdr:col>9</xdr:col>
      <xdr:colOff>8890</xdr:colOff>
      <xdr:row>80</xdr:row>
      <xdr:rowOff>8890</xdr:rowOff>
    </xdr:to>
    <xdr:pic>
      <xdr:nvPicPr>
        <xdr:cNvPr id="185" name="图片框 1"/>
        <xdr:cNvPicPr>
          <a:picLocks noChangeAspect="1"/>
        </xdr:cNvPicPr>
      </xdr:nvPicPr>
      <xdr:blipFill>
        <a:blip r:embed="rId1"/>
        <a:stretch>
          <a:fillRect/>
        </a:stretch>
      </xdr:blipFill>
      <xdr:spPr>
        <a:xfrm>
          <a:off x="7355840" y="99631500"/>
          <a:ext cx="8890" cy="8890"/>
        </a:xfrm>
        <a:prstGeom prst="rect">
          <a:avLst/>
        </a:prstGeom>
        <a:noFill/>
        <a:ln w="9525">
          <a:noFill/>
        </a:ln>
      </xdr:spPr>
    </xdr:pic>
    <xdr:clientData/>
  </xdr:twoCellAnchor>
  <xdr:twoCellAnchor editAs="oneCell">
    <xdr:from>
      <xdr:col>9</xdr:col>
      <xdr:colOff>0</xdr:colOff>
      <xdr:row>80</xdr:row>
      <xdr:rowOff>0</xdr:rowOff>
    </xdr:from>
    <xdr:to>
      <xdr:col>9</xdr:col>
      <xdr:colOff>10160</xdr:colOff>
      <xdr:row>80</xdr:row>
      <xdr:rowOff>12065</xdr:rowOff>
    </xdr:to>
    <xdr:pic>
      <xdr:nvPicPr>
        <xdr:cNvPr id="186" name="图片框 1"/>
        <xdr:cNvPicPr>
          <a:picLocks noChangeAspect="1"/>
        </xdr:cNvPicPr>
      </xdr:nvPicPr>
      <xdr:blipFill>
        <a:blip r:embed="rId1"/>
        <a:stretch>
          <a:fillRect/>
        </a:stretch>
      </xdr:blipFill>
      <xdr:spPr>
        <a:xfrm>
          <a:off x="7355840" y="99631500"/>
          <a:ext cx="10160" cy="12065"/>
        </a:xfrm>
        <a:prstGeom prst="rect">
          <a:avLst/>
        </a:prstGeom>
        <a:noFill/>
        <a:ln w="9525">
          <a:noFill/>
        </a:ln>
      </xdr:spPr>
    </xdr:pic>
    <xdr:clientData/>
  </xdr:twoCellAnchor>
  <xdr:twoCellAnchor editAs="oneCell">
    <xdr:from>
      <xdr:col>9</xdr:col>
      <xdr:colOff>0</xdr:colOff>
      <xdr:row>80</xdr:row>
      <xdr:rowOff>0</xdr:rowOff>
    </xdr:from>
    <xdr:to>
      <xdr:col>9</xdr:col>
      <xdr:colOff>8890</xdr:colOff>
      <xdr:row>80</xdr:row>
      <xdr:rowOff>9525</xdr:rowOff>
    </xdr:to>
    <xdr:pic>
      <xdr:nvPicPr>
        <xdr:cNvPr id="187" name="图片框 1"/>
        <xdr:cNvPicPr>
          <a:picLocks noChangeAspect="1"/>
        </xdr:cNvPicPr>
      </xdr:nvPicPr>
      <xdr:blipFill>
        <a:blip r:embed="rId1">
          <a:lum/>
        </a:blip>
        <a:stretch>
          <a:fillRect/>
        </a:stretch>
      </xdr:blipFill>
      <xdr:spPr>
        <a:xfrm>
          <a:off x="7355840" y="99631500"/>
          <a:ext cx="8890" cy="9525"/>
        </a:xfrm>
        <a:prstGeom prst="rect">
          <a:avLst/>
        </a:prstGeom>
        <a:noFill/>
        <a:ln w="9525">
          <a:noFill/>
        </a:ln>
      </xdr:spPr>
    </xdr:pic>
    <xdr:clientData/>
  </xdr:twoCellAnchor>
  <xdr:twoCellAnchor editAs="oneCell">
    <xdr:from>
      <xdr:col>9</xdr:col>
      <xdr:colOff>0</xdr:colOff>
      <xdr:row>80</xdr:row>
      <xdr:rowOff>0</xdr:rowOff>
    </xdr:from>
    <xdr:to>
      <xdr:col>9</xdr:col>
      <xdr:colOff>9525</xdr:colOff>
      <xdr:row>80</xdr:row>
      <xdr:rowOff>11430</xdr:rowOff>
    </xdr:to>
    <xdr:pic>
      <xdr:nvPicPr>
        <xdr:cNvPr id="188" name="图片框 1"/>
        <xdr:cNvPicPr>
          <a:picLocks noChangeAspect="1"/>
        </xdr:cNvPicPr>
      </xdr:nvPicPr>
      <xdr:blipFill>
        <a:blip r:embed="rId1"/>
        <a:stretch>
          <a:fillRect/>
        </a:stretch>
      </xdr:blipFill>
      <xdr:spPr>
        <a:xfrm>
          <a:off x="7355840" y="99631500"/>
          <a:ext cx="9525" cy="11430"/>
        </a:xfrm>
        <a:prstGeom prst="rect">
          <a:avLst/>
        </a:prstGeom>
        <a:noFill/>
        <a:ln w="9525">
          <a:noFill/>
        </a:ln>
      </xdr:spPr>
    </xdr:pic>
    <xdr:clientData/>
  </xdr:twoCellAnchor>
  <xdr:twoCellAnchor editAs="oneCell">
    <xdr:from>
      <xdr:col>13</xdr:col>
      <xdr:colOff>0</xdr:colOff>
      <xdr:row>80</xdr:row>
      <xdr:rowOff>0</xdr:rowOff>
    </xdr:from>
    <xdr:to>
      <xdr:col>13</xdr:col>
      <xdr:colOff>8890</xdr:colOff>
      <xdr:row>80</xdr:row>
      <xdr:rowOff>8890</xdr:rowOff>
    </xdr:to>
    <xdr:pic>
      <xdr:nvPicPr>
        <xdr:cNvPr id="189" name="图片框 1"/>
        <xdr:cNvPicPr>
          <a:picLocks noChangeAspect="1"/>
        </xdr:cNvPicPr>
      </xdr:nvPicPr>
      <xdr:blipFill>
        <a:blip r:embed="rId1"/>
        <a:stretch>
          <a:fillRect/>
        </a:stretch>
      </xdr:blipFill>
      <xdr:spPr>
        <a:xfrm>
          <a:off x="12856845" y="99631500"/>
          <a:ext cx="8890" cy="8890"/>
        </a:xfrm>
        <a:prstGeom prst="rect">
          <a:avLst/>
        </a:prstGeom>
        <a:noFill/>
        <a:ln w="9525">
          <a:noFill/>
        </a:ln>
      </xdr:spPr>
    </xdr:pic>
    <xdr:clientData/>
  </xdr:twoCellAnchor>
  <xdr:twoCellAnchor editAs="oneCell">
    <xdr:from>
      <xdr:col>13</xdr:col>
      <xdr:colOff>0</xdr:colOff>
      <xdr:row>80</xdr:row>
      <xdr:rowOff>0</xdr:rowOff>
    </xdr:from>
    <xdr:to>
      <xdr:col>13</xdr:col>
      <xdr:colOff>10160</xdr:colOff>
      <xdr:row>80</xdr:row>
      <xdr:rowOff>12065</xdr:rowOff>
    </xdr:to>
    <xdr:pic>
      <xdr:nvPicPr>
        <xdr:cNvPr id="190" name="图片框 1"/>
        <xdr:cNvPicPr>
          <a:picLocks noChangeAspect="1"/>
        </xdr:cNvPicPr>
      </xdr:nvPicPr>
      <xdr:blipFill>
        <a:blip r:embed="rId1"/>
        <a:stretch>
          <a:fillRect/>
        </a:stretch>
      </xdr:blipFill>
      <xdr:spPr>
        <a:xfrm>
          <a:off x="12856845" y="99631500"/>
          <a:ext cx="10160" cy="12065"/>
        </a:xfrm>
        <a:prstGeom prst="rect">
          <a:avLst/>
        </a:prstGeom>
        <a:noFill/>
        <a:ln w="9525">
          <a:noFill/>
        </a:ln>
      </xdr:spPr>
    </xdr:pic>
    <xdr:clientData/>
  </xdr:twoCellAnchor>
  <xdr:twoCellAnchor editAs="oneCell">
    <xdr:from>
      <xdr:col>13</xdr:col>
      <xdr:colOff>0</xdr:colOff>
      <xdr:row>80</xdr:row>
      <xdr:rowOff>0</xdr:rowOff>
    </xdr:from>
    <xdr:to>
      <xdr:col>13</xdr:col>
      <xdr:colOff>8890</xdr:colOff>
      <xdr:row>80</xdr:row>
      <xdr:rowOff>9525</xdr:rowOff>
    </xdr:to>
    <xdr:pic>
      <xdr:nvPicPr>
        <xdr:cNvPr id="191" name="图片框 1"/>
        <xdr:cNvPicPr>
          <a:picLocks noChangeAspect="1"/>
        </xdr:cNvPicPr>
      </xdr:nvPicPr>
      <xdr:blipFill>
        <a:blip r:embed="rId1">
          <a:lum/>
        </a:blip>
        <a:stretch>
          <a:fillRect/>
        </a:stretch>
      </xdr:blipFill>
      <xdr:spPr>
        <a:xfrm>
          <a:off x="12856845" y="99631500"/>
          <a:ext cx="8890" cy="9525"/>
        </a:xfrm>
        <a:prstGeom prst="rect">
          <a:avLst/>
        </a:prstGeom>
        <a:noFill/>
        <a:ln w="9525">
          <a:noFill/>
        </a:ln>
      </xdr:spPr>
    </xdr:pic>
    <xdr:clientData/>
  </xdr:twoCellAnchor>
  <xdr:twoCellAnchor editAs="oneCell">
    <xdr:from>
      <xdr:col>13</xdr:col>
      <xdr:colOff>0</xdr:colOff>
      <xdr:row>80</xdr:row>
      <xdr:rowOff>0</xdr:rowOff>
    </xdr:from>
    <xdr:to>
      <xdr:col>13</xdr:col>
      <xdr:colOff>9525</xdr:colOff>
      <xdr:row>80</xdr:row>
      <xdr:rowOff>11430</xdr:rowOff>
    </xdr:to>
    <xdr:pic>
      <xdr:nvPicPr>
        <xdr:cNvPr id="192" name="图片框 1"/>
        <xdr:cNvPicPr>
          <a:picLocks noChangeAspect="1"/>
        </xdr:cNvPicPr>
      </xdr:nvPicPr>
      <xdr:blipFill>
        <a:blip r:embed="rId1"/>
        <a:stretch>
          <a:fillRect/>
        </a:stretch>
      </xdr:blipFill>
      <xdr:spPr>
        <a:xfrm>
          <a:off x="12856845" y="99631500"/>
          <a:ext cx="9525" cy="11430"/>
        </a:xfrm>
        <a:prstGeom prst="rect">
          <a:avLst/>
        </a:prstGeom>
        <a:noFill/>
        <a:ln w="9525">
          <a:noFill/>
        </a:ln>
      </xdr:spPr>
    </xdr:pic>
    <xdr:clientData/>
  </xdr:twoCellAnchor>
  <xdr:twoCellAnchor editAs="oneCell">
    <xdr:from>
      <xdr:col>13</xdr:col>
      <xdr:colOff>0</xdr:colOff>
      <xdr:row>80</xdr:row>
      <xdr:rowOff>0</xdr:rowOff>
    </xdr:from>
    <xdr:to>
      <xdr:col>13</xdr:col>
      <xdr:colOff>8890</xdr:colOff>
      <xdr:row>80</xdr:row>
      <xdr:rowOff>8890</xdr:rowOff>
    </xdr:to>
    <xdr:pic>
      <xdr:nvPicPr>
        <xdr:cNvPr id="193" name="图片框 1"/>
        <xdr:cNvPicPr>
          <a:picLocks noChangeAspect="1"/>
        </xdr:cNvPicPr>
      </xdr:nvPicPr>
      <xdr:blipFill>
        <a:blip r:embed="rId1"/>
        <a:stretch>
          <a:fillRect/>
        </a:stretch>
      </xdr:blipFill>
      <xdr:spPr>
        <a:xfrm>
          <a:off x="12856845" y="99631500"/>
          <a:ext cx="8890" cy="8890"/>
        </a:xfrm>
        <a:prstGeom prst="rect">
          <a:avLst/>
        </a:prstGeom>
        <a:noFill/>
        <a:ln w="9525">
          <a:noFill/>
        </a:ln>
      </xdr:spPr>
    </xdr:pic>
    <xdr:clientData/>
  </xdr:twoCellAnchor>
  <xdr:twoCellAnchor editAs="oneCell">
    <xdr:from>
      <xdr:col>13</xdr:col>
      <xdr:colOff>0</xdr:colOff>
      <xdr:row>80</xdr:row>
      <xdr:rowOff>0</xdr:rowOff>
    </xdr:from>
    <xdr:to>
      <xdr:col>13</xdr:col>
      <xdr:colOff>10160</xdr:colOff>
      <xdr:row>80</xdr:row>
      <xdr:rowOff>12065</xdr:rowOff>
    </xdr:to>
    <xdr:pic>
      <xdr:nvPicPr>
        <xdr:cNvPr id="194" name="图片框 1"/>
        <xdr:cNvPicPr>
          <a:picLocks noChangeAspect="1"/>
        </xdr:cNvPicPr>
      </xdr:nvPicPr>
      <xdr:blipFill>
        <a:blip r:embed="rId1"/>
        <a:stretch>
          <a:fillRect/>
        </a:stretch>
      </xdr:blipFill>
      <xdr:spPr>
        <a:xfrm>
          <a:off x="12856845" y="99631500"/>
          <a:ext cx="10160" cy="12065"/>
        </a:xfrm>
        <a:prstGeom prst="rect">
          <a:avLst/>
        </a:prstGeom>
        <a:noFill/>
        <a:ln w="9525">
          <a:noFill/>
        </a:ln>
      </xdr:spPr>
    </xdr:pic>
    <xdr:clientData/>
  </xdr:twoCellAnchor>
  <xdr:twoCellAnchor editAs="oneCell">
    <xdr:from>
      <xdr:col>13</xdr:col>
      <xdr:colOff>0</xdr:colOff>
      <xdr:row>80</xdr:row>
      <xdr:rowOff>0</xdr:rowOff>
    </xdr:from>
    <xdr:to>
      <xdr:col>13</xdr:col>
      <xdr:colOff>8890</xdr:colOff>
      <xdr:row>80</xdr:row>
      <xdr:rowOff>9525</xdr:rowOff>
    </xdr:to>
    <xdr:pic>
      <xdr:nvPicPr>
        <xdr:cNvPr id="195" name="图片框 1"/>
        <xdr:cNvPicPr>
          <a:picLocks noChangeAspect="1"/>
        </xdr:cNvPicPr>
      </xdr:nvPicPr>
      <xdr:blipFill>
        <a:blip r:embed="rId1">
          <a:lum/>
        </a:blip>
        <a:stretch>
          <a:fillRect/>
        </a:stretch>
      </xdr:blipFill>
      <xdr:spPr>
        <a:xfrm>
          <a:off x="12856845" y="99631500"/>
          <a:ext cx="8890" cy="9525"/>
        </a:xfrm>
        <a:prstGeom prst="rect">
          <a:avLst/>
        </a:prstGeom>
        <a:noFill/>
        <a:ln w="9525">
          <a:noFill/>
        </a:ln>
      </xdr:spPr>
    </xdr:pic>
    <xdr:clientData/>
  </xdr:twoCellAnchor>
  <xdr:twoCellAnchor editAs="oneCell">
    <xdr:from>
      <xdr:col>13</xdr:col>
      <xdr:colOff>0</xdr:colOff>
      <xdr:row>80</xdr:row>
      <xdr:rowOff>0</xdr:rowOff>
    </xdr:from>
    <xdr:to>
      <xdr:col>13</xdr:col>
      <xdr:colOff>9525</xdr:colOff>
      <xdr:row>80</xdr:row>
      <xdr:rowOff>11430</xdr:rowOff>
    </xdr:to>
    <xdr:pic>
      <xdr:nvPicPr>
        <xdr:cNvPr id="196" name="图片框 1"/>
        <xdr:cNvPicPr>
          <a:picLocks noChangeAspect="1"/>
        </xdr:cNvPicPr>
      </xdr:nvPicPr>
      <xdr:blipFill>
        <a:blip r:embed="rId1"/>
        <a:stretch>
          <a:fillRect/>
        </a:stretch>
      </xdr:blipFill>
      <xdr:spPr>
        <a:xfrm>
          <a:off x="12856845" y="99631500"/>
          <a:ext cx="9525" cy="11430"/>
        </a:xfrm>
        <a:prstGeom prst="rect">
          <a:avLst/>
        </a:prstGeom>
        <a:noFill/>
        <a:ln w="9525">
          <a:noFill/>
        </a:ln>
      </xdr:spPr>
    </xdr:pic>
    <xdr:clientData/>
  </xdr:twoCellAnchor>
  <xdr:twoCellAnchor editAs="oneCell">
    <xdr:from>
      <xdr:col>28</xdr:col>
      <xdr:colOff>0</xdr:colOff>
      <xdr:row>80</xdr:row>
      <xdr:rowOff>0</xdr:rowOff>
    </xdr:from>
    <xdr:to>
      <xdr:col>28</xdr:col>
      <xdr:colOff>8890</xdr:colOff>
      <xdr:row>80</xdr:row>
      <xdr:rowOff>9525</xdr:rowOff>
    </xdr:to>
    <xdr:pic>
      <xdr:nvPicPr>
        <xdr:cNvPr id="197" name="图片框 1"/>
        <xdr:cNvPicPr>
          <a:picLocks noChangeAspect="1"/>
        </xdr:cNvPicPr>
      </xdr:nvPicPr>
      <xdr:blipFill>
        <a:blip r:embed="rId1">
          <a:lum/>
        </a:blip>
        <a:stretch>
          <a:fillRect/>
        </a:stretch>
      </xdr:blipFill>
      <xdr:spPr>
        <a:xfrm>
          <a:off x="26094055" y="99631500"/>
          <a:ext cx="8890" cy="9525"/>
        </a:xfrm>
        <a:prstGeom prst="rect">
          <a:avLst/>
        </a:prstGeom>
        <a:noFill/>
        <a:ln w="9525">
          <a:noFill/>
        </a:ln>
      </xdr:spPr>
    </xdr:pic>
    <xdr:clientData/>
  </xdr:twoCellAnchor>
  <xdr:twoCellAnchor editAs="oneCell">
    <xdr:from>
      <xdr:col>28</xdr:col>
      <xdr:colOff>0</xdr:colOff>
      <xdr:row>80</xdr:row>
      <xdr:rowOff>0</xdr:rowOff>
    </xdr:from>
    <xdr:to>
      <xdr:col>28</xdr:col>
      <xdr:colOff>9525</xdr:colOff>
      <xdr:row>80</xdr:row>
      <xdr:rowOff>11430</xdr:rowOff>
    </xdr:to>
    <xdr:pic>
      <xdr:nvPicPr>
        <xdr:cNvPr id="198" name="图片框 1"/>
        <xdr:cNvPicPr>
          <a:picLocks noChangeAspect="1"/>
        </xdr:cNvPicPr>
      </xdr:nvPicPr>
      <xdr:blipFill>
        <a:blip r:embed="rId1"/>
        <a:stretch>
          <a:fillRect/>
        </a:stretch>
      </xdr:blipFill>
      <xdr:spPr>
        <a:xfrm>
          <a:off x="26094055" y="99631500"/>
          <a:ext cx="9525" cy="11430"/>
        </a:xfrm>
        <a:prstGeom prst="rect">
          <a:avLst/>
        </a:prstGeom>
        <a:noFill/>
        <a:ln w="9525">
          <a:noFill/>
        </a:ln>
      </xdr:spPr>
    </xdr:pic>
    <xdr:clientData/>
  </xdr:twoCellAnchor>
  <xdr:twoCellAnchor editAs="oneCell">
    <xdr:from>
      <xdr:col>27</xdr:col>
      <xdr:colOff>0</xdr:colOff>
      <xdr:row>80</xdr:row>
      <xdr:rowOff>0</xdr:rowOff>
    </xdr:from>
    <xdr:to>
      <xdr:col>27</xdr:col>
      <xdr:colOff>8890</xdr:colOff>
      <xdr:row>80</xdr:row>
      <xdr:rowOff>9525</xdr:rowOff>
    </xdr:to>
    <xdr:pic>
      <xdr:nvPicPr>
        <xdr:cNvPr id="199" name="图片框 1"/>
        <xdr:cNvPicPr>
          <a:picLocks noChangeAspect="1"/>
        </xdr:cNvPicPr>
      </xdr:nvPicPr>
      <xdr:blipFill>
        <a:blip r:embed="rId1">
          <a:lum/>
        </a:blip>
        <a:stretch>
          <a:fillRect/>
        </a:stretch>
      </xdr:blipFill>
      <xdr:spPr>
        <a:xfrm>
          <a:off x="22980015" y="99631500"/>
          <a:ext cx="8890" cy="9525"/>
        </a:xfrm>
        <a:prstGeom prst="rect">
          <a:avLst/>
        </a:prstGeom>
        <a:noFill/>
        <a:ln w="9525">
          <a:noFill/>
        </a:ln>
      </xdr:spPr>
    </xdr:pic>
    <xdr:clientData/>
  </xdr:twoCellAnchor>
  <xdr:twoCellAnchor editAs="oneCell">
    <xdr:from>
      <xdr:col>27</xdr:col>
      <xdr:colOff>0</xdr:colOff>
      <xdr:row>80</xdr:row>
      <xdr:rowOff>0</xdr:rowOff>
    </xdr:from>
    <xdr:to>
      <xdr:col>27</xdr:col>
      <xdr:colOff>9525</xdr:colOff>
      <xdr:row>80</xdr:row>
      <xdr:rowOff>11430</xdr:rowOff>
    </xdr:to>
    <xdr:pic>
      <xdr:nvPicPr>
        <xdr:cNvPr id="200" name="图片框 1"/>
        <xdr:cNvPicPr>
          <a:picLocks noChangeAspect="1"/>
        </xdr:cNvPicPr>
      </xdr:nvPicPr>
      <xdr:blipFill>
        <a:blip r:embed="rId1"/>
        <a:stretch>
          <a:fillRect/>
        </a:stretch>
      </xdr:blipFill>
      <xdr:spPr>
        <a:xfrm>
          <a:off x="22980015" y="99631500"/>
          <a:ext cx="9525" cy="11430"/>
        </a:xfrm>
        <a:prstGeom prst="rect">
          <a:avLst/>
        </a:prstGeom>
        <a:noFill/>
        <a:ln w="9525">
          <a:noFill/>
        </a:ln>
      </xdr:spPr>
    </xdr:pic>
    <xdr:clientData/>
  </xdr:twoCellAnchor>
  <xdr:twoCellAnchor editAs="oneCell">
    <xdr:from>
      <xdr:col>24</xdr:col>
      <xdr:colOff>0</xdr:colOff>
      <xdr:row>80</xdr:row>
      <xdr:rowOff>0</xdr:rowOff>
    </xdr:from>
    <xdr:to>
      <xdr:col>24</xdr:col>
      <xdr:colOff>8890</xdr:colOff>
      <xdr:row>80</xdr:row>
      <xdr:rowOff>9525</xdr:rowOff>
    </xdr:to>
    <xdr:pic>
      <xdr:nvPicPr>
        <xdr:cNvPr id="201" name="图片框 1"/>
        <xdr:cNvPicPr>
          <a:picLocks noChangeAspect="1"/>
        </xdr:cNvPicPr>
      </xdr:nvPicPr>
      <xdr:blipFill>
        <a:blip r:embed="rId1">
          <a:lum/>
        </a:blip>
        <a:stretch>
          <a:fillRect/>
        </a:stretch>
      </xdr:blipFill>
      <xdr:spPr>
        <a:xfrm>
          <a:off x="21110575" y="99631500"/>
          <a:ext cx="8890" cy="9525"/>
        </a:xfrm>
        <a:prstGeom prst="rect">
          <a:avLst/>
        </a:prstGeom>
        <a:noFill/>
        <a:ln w="9525">
          <a:noFill/>
        </a:ln>
      </xdr:spPr>
    </xdr:pic>
    <xdr:clientData/>
  </xdr:twoCellAnchor>
  <xdr:twoCellAnchor editAs="oneCell">
    <xdr:from>
      <xdr:col>24</xdr:col>
      <xdr:colOff>0</xdr:colOff>
      <xdr:row>80</xdr:row>
      <xdr:rowOff>0</xdr:rowOff>
    </xdr:from>
    <xdr:to>
      <xdr:col>24</xdr:col>
      <xdr:colOff>9525</xdr:colOff>
      <xdr:row>80</xdr:row>
      <xdr:rowOff>11430</xdr:rowOff>
    </xdr:to>
    <xdr:pic>
      <xdr:nvPicPr>
        <xdr:cNvPr id="202" name="图片框 1"/>
        <xdr:cNvPicPr>
          <a:picLocks noChangeAspect="1"/>
        </xdr:cNvPicPr>
      </xdr:nvPicPr>
      <xdr:blipFill>
        <a:blip r:embed="rId1"/>
        <a:stretch>
          <a:fillRect/>
        </a:stretch>
      </xdr:blipFill>
      <xdr:spPr>
        <a:xfrm>
          <a:off x="21110575" y="99631500"/>
          <a:ext cx="9525" cy="11430"/>
        </a:xfrm>
        <a:prstGeom prst="rect">
          <a:avLst/>
        </a:prstGeom>
        <a:noFill/>
        <a:ln w="9525">
          <a:noFill/>
        </a:ln>
      </xdr:spPr>
    </xdr:pic>
    <xdr:clientData/>
  </xdr:twoCellAnchor>
  <xdr:twoCellAnchor editAs="oneCell">
    <xdr:from>
      <xdr:col>24</xdr:col>
      <xdr:colOff>0</xdr:colOff>
      <xdr:row>80</xdr:row>
      <xdr:rowOff>0</xdr:rowOff>
    </xdr:from>
    <xdr:to>
      <xdr:col>24</xdr:col>
      <xdr:colOff>9525</xdr:colOff>
      <xdr:row>80</xdr:row>
      <xdr:rowOff>8255</xdr:rowOff>
    </xdr:to>
    <xdr:pic>
      <xdr:nvPicPr>
        <xdr:cNvPr id="203" name="图片框 1"/>
        <xdr:cNvPicPr>
          <a:picLocks noChangeAspect="1"/>
        </xdr:cNvPicPr>
      </xdr:nvPicPr>
      <xdr:blipFill>
        <a:blip r:embed="rId1"/>
        <a:stretch>
          <a:fillRect/>
        </a:stretch>
      </xdr:blipFill>
      <xdr:spPr>
        <a:xfrm>
          <a:off x="21110575" y="99631500"/>
          <a:ext cx="9525" cy="8255"/>
        </a:xfrm>
        <a:prstGeom prst="rect">
          <a:avLst/>
        </a:prstGeom>
        <a:noFill/>
        <a:ln w="9525">
          <a:noFill/>
        </a:ln>
      </xdr:spPr>
    </xdr:pic>
    <xdr:clientData/>
  </xdr:twoCellAnchor>
  <xdr:twoCellAnchor editAs="oneCell">
    <xdr:from>
      <xdr:col>26</xdr:col>
      <xdr:colOff>0</xdr:colOff>
      <xdr:row>80</xdr:row>
      <xdr:rowOff>0</xdr:rowOff>
    </xdr:from>
    <xdr:to>
      <xdr:col>26</xdr:col>
      <xdr:colOff>8890</xdr:colOff>
      <xdr:row>80</xdr:row>
      <xdr:rowOff>9525</xdr:rowOff>
    </xdr:to>
    <xdr:pic>
      <xdr:nvPicPr>
        <xdr:cNvPr id="204" name="图片框 1"/>
        <xdr:cNvPicPr>
          <a:picLocks noChangeAspect="1"/>
        </xdr:cNvPicPr>
      </xdr:nvPicPr>
      <xdr:blipFill>
        <a:blip r:embed="rId1">
          <a:lum/>
        </a:blip>
        <a:stretch>
          <a:fillRect/>
        </a:stretch>
      </xdr:blipFill>
      <xdr:spPr>
        <a:xfrm>
          <a:off x="22388195" y="99631500"/>
          <a:ext cx="8890" cy="9525"/>
        </a:xfrm>
        <a:prstGeom prst="rect">
          <a:avLst/>
        </a:prstGeom>
        <a:noFill/>
        <a:ln w="9525">
          <a:noFill/>
        </a:ln>
      </xdr:spPr>
    </xdr:pic>
    <xdr:clientData/>
  </xdr:twoCellAnchor>
  <xdr:twoCellAnchor editAs="oneCell">
    <xdr:from>
      <xdr:col>26</xdr:col>
      <xdr:colOff>0</xdr:colOff>
      <xdr:row>80</xdr:row>
      <xdr:rowOff>0</xdr:rowOff>
    </xdr:from>
    <xdr:to>
      <xdr:col>26</xdr:col>
      <xdr:colOff>9525</xdr:colOff>
      <xdr:row>80</xdr:row>
      <xdr:rowOff>11430</xdr:rowOff>
    </xdr:to>
    <xdr:pic>
      <xdr:nvPicPr>
        <xdr:cNvPr id="205" name="图片框 1"/>
        <xdr:cNvPicPr>
          <a:picLocks noChangeAspect="1"/>
        </xdr:cNvPicPr>
      </xdr:nvPicPr>
      <xdr:blipFill>
        <a:blip r:embed="rId1"/>
        <a:stretch>
          <a:fillRect/>
        </a:stretch>
      </xdr:blipFill>
      <xdr:spPr>
        <a:xfrm>
          <a:off x="22388195" y="99631500"/>
          <a:ext cx="9525" cy="11430"/>
        </a:xfrm>
        <a:prstGeom prst="rect">
          <a:avLst/>
        </a:prstGeom>
        <a:noFill/>
        <a:ln w="9525">
          <a:noFill/>
        </a:ln>
      </xdr:spPr>
    </xdr:pic>
    <xdr:clientData/>
  </xdr:twoCellAnchor>
  <xdr:twoCellAnchor editAs="oneCell">
    <xdr:from>
      <xdr:col>25</xdr:col>
      <xdr:colOff>0</xdr:colOff>
      <xdr:row>80</xdr:row>
      <xdr:rowOff>0</xdr:rowOff>
    </xdr:from>
    <xdr:to>
      <xdr:col>25</xdr:col>
      <xdr:colOff>8890</xdr:colOff>
      <xdr:row>80</xdr:row>
      <xdr:rowOff>9525</xdr:rowOff>
    </xdr:to>
    <xdr:pic>
      <xdr:nvPicPr>
        <xdr:cNvPr id="206" name="图片框 1"/>
        <xdr:cNvPicPr>
          <a:picLocks noChangeAspect="1"/>
        </xdr:cNvPicPr>
      </xdr:nvPicPr>
      <xdr:blipFill>
        <a:blip r:embed="rId1">
          <a:lum/>
        </a:blip>
        <a:stretch>
          <a:fillRect/>
        </a:stretch>
      </xdr:blipFill>
      <xdr:spPr>
        <a:xfrm>
          <a:off x="21659215" y="99631500"/>
          <a:ext cx="8890" cy="9525"/>
        </a:xfrm>
        <a:prstGeom prst="rect">
          <a:avLst/>
        </a:prstGeom>
        <a:noFill/>
        <a:ln w="9525">
          <a:noFill/>
        </a:ln>
      </xdr:spPr>
    </xdr:pic>
    <xdr:clientData/>
  </xdr:twoCellAnchor>
  <xdr:twoCellAnchor editAs="oneCell">
    <xdr:from>
      <xdr:col>25</xdr:col>
      <xdr:colOff>0</xdr:colOff>
      <xdr:row>80</xdr:row>
      <xdr:rowOff>0</xdr:rowOff>
    </xdr:from>
    <xdr:to>
      <xdr:col>25</xdr:col>
      <xdr:colOff>9525</xdr:colOff>
      <xdr:row>80</xdr:row>
      <xdr:rowOff>11430</xdr:rowOff>
    </xdr:to>
    <xdr:pic>
      <xdr:nvPicPr>
        <xdr:cNvPr id="207" name="图片框 1"/>
        <xdr:cNvPicPr>
          <a:picLocks noChangeAspect="1"/>
        </xdr:cNvPicPr>
      </xdr:nvPicPr>
      <xdr:blipFill>
        <a:blip r:embed="rId1"/>
        <a:stretch>
          <a:fillRect/>
        </a:stretch>
      </xdr:blipFill>
      <xdr:spPr>
        <a:xfrm>
          <a:off x="21659215" y="99631500"/>
          <a:ext cx="9525" cy="11430"/>
        </a:xfrm>
        <a:prstGeom prst="rect">
          <a:avLst/>
        </a:prstGeom>
        <a:noFill/>
        <a:ln w="9525">
          <a:noFill/>
        </a:ln>
      </xdr:spPr>
    </xdr:pic>
    <xdr:clientData/>
  </xdr:twoCellAnchor>
  <xdr:twoCellAnchor editAs="oneCell">
    <xdr:from>
      <xdr:col>25</xdr:col>
      <xdr:colOff>0</xdr:colOff>
      <xdr:row>80</xdr:row>
      <xdr:rowOff>0</xdr:rowOff>
    </xdr:from>
    <xdr:to>
      <xdr:col>25</xdr:col>
      <xdr:colOff>9525</xdr:colOff>
      <xdr:row>80</xdr:row>
      <xdr:rowOff>8255</xdr:rowOff>
    </xdr:to>
    <xdr:pic>
      <xdr:nvPicPr>
        <xdr:cNvPr id="208" name="图片框 1"/>
        <xdr:cNvPicPr>
          <a:picLocks noChangeAspect="1"/>
        </xdr:cNvPicPr>
      </xdr:nvPicPr>
      <xdr:blipFill>
        <a:blip r:embed="rId1"/>
        <a:stretch>
          <a:fillRect/>
        </a:stretch>
      </xdr:blipFill>
      <xdr:spPr>
        <a:xfrm>
          <a:off x="21659215" y="99631500"/>
          <a:ext cx="9525" cy="8255"/>
        </a:xfrm>
        <a:prstGeom prst="rect">
          <a:avLst/>
        </a:prstGeom>
        <a:noFill/>
        <a:ln w="9525">
          <a:noFill/>
        </a:ln>
      </xdr:spPr>
    </xdr:pic>
    <xdr:clientData/>
  </xdr:twoCellAnchor>
  <xdr:twoCellAnchor editAs="oneCell">
    <xdr:from>
      <xdr:col>22</xdr:col>
      <xdr:colOff>0</xdr:colOff>
      <xdr:row>80</xdr:row>
      <xdr:rowOff>0</xdr:rowOff>
    </xdr:from>
    <xdr:to>
      <xdr:col>22</xdr:col>
      <xdr:colOff>8890</xdr:colOff>
      <xdr:row>80</xdr:row>
      <xdr:rowOff>9525</xdr:rowOff>
    </xdr:to>
    <xdr:pic>
      <xdr:nvPicPr>
        <xdr:cNvPr id="209" name="图片框 1"/>
        <xdr:cNvPicPr>
          <a:picLocks noChangeAspect="1"/>
        </xdr:cNvPicPr>
      </xdr:nvPicPr>
      <xdr:blipFill>
        <a:blip r:embed="rId1">
          <a:lum/>
        </a:blip>
        <a:stretch>
          <a:fillRect/>
        </a:stretch>
      </xdr:blipFill>
      <xdr:spPr>
        <a:xfrm>
          <a:off x="19747230" y="99631500"/>
          <a:ext cx="8890" cy="9525"/>
        </a:xfrm>
        <a:prstGeom prst="rect">
          <a:avLst/>
        </a:prstGeom>
        <a:noFill/>
        <a:ln w="9525">
          <a:noFill/>
        </a:ln>
      </xdr:spPr>
    </xdr:pic>
    <xdr:clientData/>
  </xdr:twoCellAnchor>
  <xdr:twoCellAnchor editAs="oneCell">
    <xdr:from>
      <xdr:col>22</xdr:col>
      <xdr:colOff>0</xdr:colOff>
      <xdr:row>80</xdr:row>
      <xdr:rowOff>0</xdr:rowOff>
    </xdr:from>
    <xdr:to>
      <xdr:col>22</xdr:col>
      <xdr:colOff>9525</xdr:colOff>
      <xdr:row>80</xdr:row>
      <xdr:rowOff>11430</xdr:rowOff>
    </xdr:to>
    <xdr:pic>
      <xdr:nvPicPr>
        <xdr:cNvPr id="210" name="图片框 1"/>
        <xdr:cNvPicPr>
          <a:picLocks noChangeAspect="1"/>
        </xdr:cNvPicPr>
      </xdr:nvPicPr>
      <xdr:blipFill>
        <a:blip r:embed="rId1"/>
        <a:stretch>
          <a:fillRect/>
        </a:stretch>
      </xdr:blipFill>
      <xdr:spPr>
        <a:xfrm>
          <a:off x="19747230" y="99631500"/>
          <a:ext cx="9525" cy="11430"/>
        </a:xfrm>
        <a:prstGeom prst="rect">
          <a:avLst/>
        </a:prstGeom>
        <a:noFill/>
        <a:ln w="9525">
          <a:noFill/>
        </a:ln>
      </xdr:spPr>
    </xdr:pic>
    <xdr:clientData/>
  </xdr:twoCellAnchor>
  <xdr:twoCellAnchor editAs="oneCell">
    <xdr:from>
      <xdr:col>27</xdr:col>
      <xdr:colOff>0</xdr:colOff>
      <xdr:row>80</xdr:row>
      <xdr:rowOff>0</xdr:rowOff>
    </xdr:from>
    <xdr:to>
      <xdr:col>27</xdr:col>
      <xdr:colOff>8890</xdr:colOff>
      <xdr:row>80</xdr:row>
      <xdr:rowOff>8890</xdr:rowOff>
    </xdr:to>
    <xdr:pic>
      <xdr:nvPicPr>
        <xdr:cNvPr id="211" name="图片框 1"/>
        <xdr:cNvPicPr>
          <a:picLocks noChangeAspect="1"/>
        </xdr:cNvPicPr>
      </xdr:nvPicPr>
      <xdr:blipFill>
        <a:blip r:embed="rId1"/>
        <a:stretch>
          <a:fillRect/>
        </a:stretch>
      </xdr:blipFill>
      <xdr:spPr>
        <a:xfrm>
          <a:off x="22980015" y="99631500"/>
          <a:ext cx="8890" cy="8890"/>
        </a:xfrm>
        <a:prstGeom prst="rect">
          <a:avLst/>
        </a:prstGeom>
        <a:noFill/>
        <a:ln w="9525">
          <a:noFill/>
        </a:ln>
      </xdr:spPr>
    </xdr:pic>
    <xdr:clientData/>
  </xdr:twoCellAnchor>
  <xdr:twoCellAnchor editAs="oneCell">
    <xdr:from>
      <xdr:col>27</xdr:col>
      <xdr:colOff>0</xdr:colOff>
      <xdr:row>80</xdr:row>
      <xdr:rowOff>0</xdr:rowOff>
    </xdr:from>
    <xdr:to>
      <xdr:col>27</xdr:col>
      <xdr:colOff>9525</xdr:colOff>
      <xdr:row>80</xdr:row>
      <xdr:rowOff>12065</xdr:rowOff>
    </xdr:to>
    <xdr:pic>
      <xdr:nvPicPr>
        <xdr:cNvPr id="212" name="图片框 1"/>
        <xdr:cNvPicPr>
          <a:picLocks noChangeAspect="1"/>
        </xdr:cNvPicPr>
      </xdr:nvPicPr>
      <xdr:blipFill>
        <a:blip r:embed="rId1"/>
        <a:stretch>
          <a:fillRect/>
        </a:stretch>
      </xdr:blipFill>
      <xdr:spPr>
        <a:xfrm>
          <a:off x="22980015" y="99631500"/>
          <a:ext cx="9525" cy="12065"/>
        </a:xfrm>
        <a:prstGeom prst="rect">
          <a:avLst/>
        </a:prstGeom>
        <a:noFill/>
        <a:ln w="9525">
          <a:noFill/>
        </a:ln>
      </xdr:spPr>
    </xdr:pic>
    <xdr:clientData/>
  </xdr:twoCellAnchor>
  <xdr:twoCellAnchor editAs="oneCell">
    <xdr:from>
      <xdr:col>22</xdr:col>
      <xdr:colOff>0</xdr:colOff>
      <xdr:row>80</xdr:row>
      <xdr:rowOff>0</xdr:rowOff>
    </xdr:from>
    <xdr:to>
      <xdr:col>22</xdr:col>
      <xdr:colOff>8890</xdr:colOff>
      <xdr:row>80</xdr:row>
      <xdr:rowOff>7620</xdr:rowOff>
    </xdr:to>
    <xdr:pic>
      <xdr:nvPicPr>
        <xdr:cNvPr id="213" name="图片框 1"/>
        <xdr:cNvPicPr>
          <a:picLocks noChangeAspect="1"/>
        </xdr:cNvPicPr>
      </xdr:nvPicPr>
      <xdr:blipFill>
        <a:blip r:embed="rId1"/>
        <a:stretch>
          <a:fillRect/>
        </a:stretch>
      </xdr:blipFill>
      <xdr:spPr>
        <a:xfrm>
          <a:off x="19747230" y="99631500"/>
          <a:ext cx="8890" cy="7620"/>
        </a:xfrm>
        <a:prstGeom prst="rect">
          <a:avLst/>
        </a:prstGeom>
        <a:noFill/>
        <a:ln w="9525">
          <a:noFill/>
        </a:ln>
      </xdr:spPr>
    </xdr:pic>
    <xdr:clientData/>
  </xdr:twoCellAnchor>
  <xdr:twoCellAnchor editAs="oneCell">
    <xdr:from>
      <xdr:col>22</xdr:col>
      <xdr:colOff>0</xdr:colOff>
      <xdr:row>80</xdr:row>
      <xdr:rowOff>0</xdr:rowOff>
    </xdr:from>
    <xdr:to>
      <xdr:col>22</xdr:col>
      <xdr:colOff>8890</xdr:colOff>
      <xdr:row>80</xdr:row>
      <xdr:rowOff>15240</xdr:rowOff>
    </xdr:to>
    <xdr:pic>
      <xdr:nvPicPr>
        <xdr:cNvPr id="214" name="图片框 1"/>
        <xdr:cNvPicPr>
          <a:picLocks noChangeAspect="1"/>
        </xdr:cNvPicPr>
      </xdr:nvPicPr>
      <xdr:blipFill>
        <a:blip r:embed="rId1"/>
        <a:stretch>
          <a:fillRect/>
        </a:stretch>
      </xdr:blipFill>
      <xdr:spPr>
        <a:xfrm>
          <a:off x="19747230" y="99631500"/>
          <a:ext cx="8890" cy="15240"/>
        </a:xfrm>
        <a:prstGeom prst="rect">
          <a:avLst/>
        </a:prstGeom>
        <a:noFill/>
        <a:ln w="9525">
          <a:noFill/>
        </a:ln>
      </xdr:spPr>
    </xdr:pic>
    <xdr:clientData/>
  </xdr:twoCellAnchor>
  <xdr:twoCellAnchor editAs="oneCell">
    <xdr:from>
      <xdr:col>28</xdr:col>
      <xdr:colOff>0</xdr:colOff>
      <xdr:row>80</xdr:row>
      <xdr:rowOff>0</xdr:rowOff>
    </xdr:from>
    <xdr:to>
      <xdr:col>28</xdr:col>
      <xdr:colOff>8890</xdr:colOff>
      <xdr:row>80</xdr:row>
      <xdr:rowOff>8890</xdr:rowOff>
    </xdr:to>
    <xdr:pic>
      <xdr:nvPicPr>
        <xdr:cNvPr id="215" name="图片框 1"/>
        <xdr:cNvPicPr>
          <a:picLocks noChangeAspect="1"/>
        </xdr:cNvPicPr>
      </xdr:nvPicPr>
      <xdr:blipFill>
        <a:blip r:embed="rId1"/>
        <a:stretch>
          <a:fillRect/>
        </a:stretch>
      </xdr:blipFill>
      <xdr:spPr>
        <a:xfrm>
          <a:off x="26094055" y="99631500"/>
          <a:ext cx="8890" cy="8890"/>
        </a:xfrm>
        <a:prstGeom prst="rect">
          <a:avLst/>
        </a:prstGeom>
        <a:noFill/>
        <a:ln w="9525">
          <a:noFill/>
        </a:ln>
      </xdr:spPr>
    </xdr:pic>
    <xdr:clientData/>
  </xdr:twoCellAnchor>
  <xdr:twoCellAnchor editAs="oneCell">
    <xdr:from>
      <xdr:col>28</xdr:col>
      <xdr:colOff>0</xdr:colOff>
      <xdr:row>80</xdr:row>
      <xdr:rowOff>0</xdr:rowOff>
    </xdr:from>
    <xdr:to>
      <xdr:col>28</xdr:col>
      <xdr:colOff>9525</xdr:colOff>
      <xdr:row>80</xdr:row>
      <xdr:rowOff>12065</xdr:rowOff>
    </xdr:to>
    <xdr:pic>
      <xdr:nvPicPr>
        <xdr:cNvPr id="216" name="图片框 1"/>
        <xdr:cNvPicPr>
          <a:picLocks noChangeAspect="1"/>
        </xdr:cNvPicPr>
      </xdr:nvPicPr>
      <xdr:blipFill>
        <a:blip r:embed="rId1"/>
        <a:stretch>
          <a:fillRect/>
        </a:stretch>
      </xdr:blipFill>
      <xdr:spPr>
        <a:xfrm>
          <a:off x="26094055" y="99631500"/>
          <a:ext cx="9525" cy="12065"/>
        </a:xfrm>
        <a:prstGeom prst="rect">
          <a:avLst/>
        </a:prstGeom>
        <a:noFill/>
        <a:ln w="9525">
          <a:noFill/>
        </a:ln>
      </xdr:spPr>
    </xdr:pic>
    <xdr:clientData/>
  </xdr:twoCellAnchor>
  <xdr:twoCellAnchor editAs="oneCell">
    <xdr:from>
      <xdr:col>22</xdr:col>
      <xdr:colOff>0</xdr:colOff>
      <xdr:row>80</xdr:row>
      <xdr:rowOff>0</xdr:rowOff>
    </xdr:from>
    <xdr:to>
      <xdr:col>22</xdr:col>
      <xdr:colOff>9525</xdr:colOff>
      <xdr:row>80</xdr:row>
      <xdr:rowOff>8255</xdr:rowOff>
    </xdr:to>
    <xdr:pic>
      <xdr:nvPicPr>
        <xdr:cNvPr id="217" name="图片框 1"/>
        <xdr:cNvPicPr>
          <a:picLocks noChangeAspect="1"/>
        </xdr:cNvPicPr>
      </xdr:nvPicPr>
      <xdr:blipFill>
        <a:blip r:embed="rId1"/>
        <a:stretch>
          <a:fillRect/>
        </a:stretch>
      </xdr:blipFill>
      <xdr:spPr>
        <a:xfrm>
          <a:off x="19747230" y="99631500"/>
          <a:ext cx="9525" cy="8255"/>
        </a:xfrm>
        <a:prstGeom prst="rect">
          <a:avLst/>
        </a:prstGeom>
        <a:noFill/>
        <a:ln w="9525">
          <a:noFill/>
        </a:ln>
      </xdr:spPr>
    </xdr:pic>
    <xdr:clientData/>
  </xdr:twoCellAnchor>
  <xdr:twoCellAnchor editAs="oneCell">
    <xdr:from>
      <xdr:col>25</xdr:col>
      <xdr:colOff>0</xdr:colOff>
      <xdr:row>80</xdr:row>
      <xdr:rowOff>0</xdr:rowOff>
    </xdr:from>
    <xdr:to>
      <xdr:col>25</xdr:col>
      <xdr:colOff>8890</xdr:colOff>
      <xdr:row>80</xdr:row>
      <xdr:rowOff>8890</xdr:rowOff>
    </xdr:to>
    <xdr:pic>
      <xdr:nvPicPr>
        <xdr:cNvPr id="218" name="图片框 1"/>
        <xdr:cNvPicPr>
          <a:picLocks noChangeAspect="1"/>
        </xdr:cNvPicPr>
      </xdr:nvPicPr>
      <xdr:blipFill>
        <a:blip r:embed="rId1"/>
        <a:stretch>
          <a:fillRect/>
        </a:stretch>
      </xdr:blipFill>
      <xdr:spPr>
        <a:xfrm>
          <a:off x="21659215" y="99631500"/>
          <a:ext cx="8890" cy="8890"/>
        </a:xfrm>
        <a:prstGeom prst="rect">
          <a:avLst/>
        </a:prstGeom>
        <a:noFill/>
        <a:ln w="9525">
          <a:noFill/>
        </a:ln>
      </xdr:spPr>
    </xdr:pic>
    <xdr:clientData/>
  </xdr:twoCellAnchor>
  <xdr:twoCellAnchor editAs="oneCell">
    <xdr:from>
      <xdr:col>25</xdr:col>
      <xdr:colOff>0</xdr:colOff>
      <xdr:row>80</xdr:row>
      <xdr:rowOff>0</xdr:rowOff>
    </xdr:from>
    <xdr:to>
      <xdr:col>25</xdr:col>
      <xdr:colOff>10160</xdr:colOff>
      <xdr:row>80</xdr:row>
      <xdr:rowOff>12065</xdr:rowOff>
    </xdr:to>
    <xdr:pic>
      <xdr:nvPicPr>
        <xdr:cNvPr id="219" name="图片框 1"/>
        <xdr:cNvPicPr>
          <a:picLocks noChangeAspect="1"/>
        </xdr:cNvPicPr>
      </xdr:nvPicPr>
      <xdr:blipFill>
        <a:blip r:embed="rId1"/>
        <a:stretch>
          <a:fillRect/>
        </a:stretch>
      </xdr:blipFill>
      <xdr:spPr>
        <a:xfrm>
          <a:off x="21659215" y="99631500"/>
          <a:ext cx="10160" cy="12065"/>
        </a:xfrm>
        <a:prstGeom prst="rect">
          <a:avLst/>
        </a:prstGeom>
        <a:noFill/>
        <a:ln w="9525">
          <a:noFill/>
        </a:ln>
      </xdr:spPr>
    </xdr:pic>
    <xdr:clientData/>
  </xdr:twoCellAnchor>
  <xdr:twoCellAnchor editAs="oneCell">
    <xdr:from>
      <xdr:col>26</xdr:col>
      <xdr:colOff>0</xdr:colOff>
      <xdr:row>80</xdr:row>
      <xdr:rowOff>0</xdr:rowOff>
    </xdr:from>
    <xdr:to>
      <xdr:col>26</xdr:col>
      <xdr:colOff>8890</xdr:colOff>
      <xdr:row>80</xdr:row>
      <xdr:rowOff>8890</xdr:rowOff>
    </xdr:to>
    <xdr:pic>
      <xdr:nvPicPr>
        <xdr:cNvPr id="220" name="图片框 1"/>
        <xdr:cNvPicPr>
          <a:picLocks noChangeAspect="1"/>
        </xdr:cNvPicPr>
      </xdr:nvPicPr>
      <xdr:blipFill>
        <a:blip r:embed="rId1"/>
        <a:stretch>
          <a:fillRect/>
        </a:stretch>
      </xdr:blipFill>
      <xdr:spPr>
        <a:xfrm>
          <a:off x="22388195" y="99631500"/>
          <a:ext cx="8890" cy="8890"/>
        </a:xfrm>
        <a:prstGeom prst="rect">
          <a:avLst/>
        </a:prstGeom>
        <a:noFill/>
        <a:ln w="9525">
          <a:noFill/>
        </a:ln>
      </xdr:spPr>
    </xdr:pic>
    <xdr:clientData/>
  </xdr:twoCellAnchor>
  <xdr:twoCellAnchor editAs="oneCell">
    <xdr:from>
      <xdr:col>26</xdr:col>
      <xdr:colOff>0</xdr:colOff>
      <xdr:row>80</xdr:row>
      <xdr:rowOff>0</xdr:rowOff>
    </xdr:from>
    <xdr:to>
      <xdr:col>26</xdr:col>
      <xdr:colOff>10160</xdr:colOff>
      <xdr:row>80</xdr:row>
      <xdr:rowOff>12065</xdr:rowOff>
    </xdr:to>
    <xdr:pic>
      <xdr:nvPicPr>
        <xdr:cNvPr id="221" name="图片框 1"/>
        <xdr:cNvPicPr>
          <a:picLocks noChangeAspect="1"/>
        </xdr:cNvPicPr>
      </xdr:nvPicPr>
      <xdr:blipFill>
        <a:blip r:embed="rId1"/>
        <a:stretch>
          <a:fillRect/>
        </a:stretch>
      </xdr:blipFill>
      <xdr:spPr>
        <a:xfrm>
          <a:off x="22388195" y="99631500"/>
          <a:ext cx="10160" cy="12065"/>
        </a:xfrm>
        <a:prstGeom prst="rect">
          <a:avLst/>
        </a:prstGeom>
        <a:noFill/>
        <a:ln w="9525">
          <a:noFill/>
        </a:ln>
      </xdr:spPr>
    </xdr:pic>
    <xdr:clientData/>
  </xdr:twoCellAnchor>
  <xdr:twoCellAnchor editAs="oneCell">
    <xdr:from>
      <xdr:col>27</xdr:col>
      <xdr:colOff>0</xdr:colOff>
      <xdr:row>80</xdr:row>
      <xdr:rowOff>0</xdr:rowOff>
    </xdr:from>
    <xdr:to>
      <xdr:col>27</xdr:col>
      <xdr:colOff>10160</xdr:colOff>
      <xdr:row>80</xdr:row>
      <xdr:rowOff>12065</xdr:rowOff>
    </xdr:to>
    <xdr:pic>
      <xdr:nvPicPr>
        <xdr:cNvPr id="222" name="图片框 1"/>
        <xdr:cNvPicPr>
          <a:picLocks noChangeAspect="1"/>
        </xdr:cNvPicPr>
      </xdr:nvPicPr>
      <xdr:blipFill>
        <a:blip r:embed="rId1"/>
        <a:stretch>
          <a:fillRect/>
        </a:stretch>
      </xdr:blipFill>
      <xdr:spPr>
        <a:xfrm>
          <a:off x="22980015" y="99631500"/>
          <a:ext cx="10160" cy="12065"/>
        </a:xfrm>
        <a:prstGeom prst="rect">
          <a:avLst/>
        </a:prstGeom>
        <a:noFill/>
        <a:ln w="9525">
          <a:noFill/>
        </a:ln>
      </xdr:spPr>
    </xdr:pic>
    <xdr:clientData/>
  </xdr:twoCellAnchor>
  <xdr:twoCellAnchor editAs="oneCell">
    <xdr:from>
      <xdr:col>26</xdr:col>
      <xdr:colOff>0</xdr:colOff>
      <xdr:row>80</xdr:row>
      <xdr:rowOff>0</xdr:rowOff>
    </xdr:from>
    <xdr:to>
      <xdr:col>26</xdr:col>
      <xdr:colOff>9525</xdr:colOff>
      <xdr:row>80</xdr:row>
      <xdr:rowOff>8255</xdr:rowOff>
    </xdr:to>
    <xdr:pic>
      <xdr:nvPicPr>
        <xdr:cNvPr id="223" name="图片框 1"/>
        <xdr:cNvPicPr>
          <a:picLocks noChangeAspect="1"/>
        </xdr:cNvPicPr>
      </xdr:nvPicPr>
      <xdr:blipFill>
        <a:blip r:embed="rId1"/>
        <a:stretch>
          <a:fillRect/>
        </a:stretch>
      </xdr:blipFill>
      <xdr:spPr>
        <a:xfrm>
          <a:off x="22388195" y="99631500"/>
          <a:ext cx="9525" cy="8255"/>
        </a:xfrm>
        <a:prstGeom prst="rect">
          <a:avLst/>
        </a:prstGeom>
        <a:noFill/>
        <a:ln w="9525">
          <a:noFill/>
        </a:ln>
      </xdr:spPr>
    </xdr:pic>
    <xdr:clientData/>
  </xdr:twoCellAnchor>
  <xdr:twoCellAnchor editAs="oneCell">
    <xdr:from>
      <xdr:col>24</xdr:col>
      <xdr:colOff>0</xdr:colOff>
      <xdr:row>80</xdr:row>
      <xdr:rowOff>0</xdr:rowOff>
    </xdr:from>
    <xdr:to>
      <xdr:col>24</xdr:col>
      <xdr:colOff>8890</xdr:colOff>
      <xdr:row>80</xdr:row>
      <xdr:rowOff>8890</xdr:rowOff>
    </xdr:to>
    <xdr:pic>
      <xdr:nvPicPr>
        <xdr:cNvPr id="224" name="图片框 1"/>
        <xdr:cNvPicPr>
          <a:picLocks noChangeAspect="1"/>
        </xdr:cNvPicPr>
      </xdr:nvPicPr>
      <xdr:blipFill>
        <a:blip r:embed="rId1"/>
        <a:stretch>
          <a:fillRect/>
        </a:stretch>
      </xdr:blipFill>
      <xdr:spPr>
        <a:xfrm>
          <a:off x="21110575" y="99631500"/>
          <a:ext cx="8890" cy="8890"/>
        </a:xfrm>
        <a:prstGeom prst="rect">
          <a:avLst/>
        </a:prstGeom>
        <a:noFill/>
        <a:ln w="9525">
          <a:noFill/>
        </a:ln>
      </xdr:spPr>
    </xdr:pic>
    <xdr:clientData/>
  </xdr:twoCellAnchor>
  <xdr:twoCellAnchor editAs="oneCell">
    <xdr:from>
      <xdr:col>24</xdr:col>
      <xdr:colOff>0</xdr:colOff>
      <xdr:row>80</xdr:row>
      <xdr:rowOff>0</xdr:rowOff>
    </xdr:from>
    <xdr:to>
      <xdr:col>24</xdr:col>
      <xdr:colOff>10160</xdr:colOff>
      <xdr:row>80</xdr:row>
      <xdr:rowOff>12065</xdr:rowOff>
    </xdr:to>
    <xdr:pic>
      <xdr:nvPicPr>
        <xdr:cNvPr id="225" name="图片框 1"/>
        <xdr:cNvPicPr>
          <a:picLocks noChangeAspect="1"/>
        </xdr:cNvPicPr>
      </xdr:nvPicPr>
      <xdr:blipFill>
        <a:blip r:embed="rId1"/>
        <a:stretch>
          <a:fillRect/>
        </a:stretch>
      </xdr:blipFill>
      <xdr:spPr>
        <a:xfrm>
          <a:off x="21110575" y="99631500"/>
          <a:ext cx="10160" cy="12065"/>
        </a:xfrm>
        <a:prstGeom prst="rect">
          <a:avLst/>
        </a:prstGeom>
        <a:noFill/>
        <a:ln w="9525">
          <a:noFill/>
        </a:ln>
      </xdr:spPr>
    </xdr:pic>
    <xdr:clientData/>
  </xdr:twoCellAnchor>
  <xdr:twoCellAnchor editAs="oneCell">
    <xdr:from>
      <xdr:col>28</xdr:col>
      <xdr:colOff>0</xdr:colOff>
      <xdr:row>80</xdr:row>
      <xdr:rowOff>0</xdr:rowOff>
    </xdr:from>
    <xdr:to>
      <xdr:col>28</xdr:col>
      <xdr:colOff>8890</xdr:colOff>
      <xdr:row>80</xdr:row>
      <xdr:rowOff>9525</xdr:rowOff>
    </xdr:to>
    <xdr:pic>
      <xdr:nvPicPr>
        <xdr:cNvPr id="226" name="图片框 1"/>
        <xdr:cNvPicPr>
          <a:picLocks noChangeAspect="1"/>
        </xdr:cNvPicPr>
      </xdr:nvPicPr>
      <xdr:blipFill>
        <a:blip r:embed="rId1">
          <a:lum/>
        </a:blip>
        <a:stretch>
          <a:fillRect/>
        </a:stretch>
      </xdr:blipFill>
      <xdr:spPr>
        <a:xfrm>
          <a:off x="26094055" y="99631500"/>
          <a:ext cx="8890" cy="9525"/>
        </a:xfrm>
        <a:prstGeom prst="rect">
          <a:avLst/>
        </a:prstGeom>
        <a:noFill/>
        <a:ln w="9525">
          <a:noFill/>
        </a:ln>
      </xdr:spPr>
    </xdr:pic>
    <xdr:clientData/>
  </xdr:twoCellAnchor>
  <xdr:twoCellAnchor editAs="oneCell">
    <xdr:from>
      <xdr:col>28</xdr:col>
      <xdr:colOff>0</xdr:colOff>
      <xdr:row>80</xdr:row>
      <xdr:rowOff>0</xdr:rowOff>
    </xdr:from>
    <xdr:to>
      <xdr:col>28</xdr:col>
      <xdr:colOff>9525</xdr:colOff>
      <xdr:row>80</xdr:row>
      <xdr:rowOff>11430</xdr:rowOff>
    </xdr:to>
    <xdr:pic>
      <xdr:nvPicPr>
        <xdr:cNvPr id="227" name="图片框 1"/>
        <xdr:cNvPicPr>
          <a:picLocks noChangeAspect="1"/>
        </xdr:cNvPicPr>
      </xdr:nvPicPr>
      <xdr:blipFill>
        <a:blip r:embed="rId1"/>
        <a:stretch>
          <a:fillRect/>
        </a:stretch>
      </xdr:blipFill>
      <xdr:spPr>
        <a:xfrm>
          <a:off x="26094055" y="99631500"/>
          <a:ext cx="9525" cy="11430"/>
        </a:xfrm>
        <a:prstGeom prst="rect">
          <a:avLst/>
        </a:prstGeom>
        <a:noFill/>
        <a:ln w="9525">
          <a:noFill/>
        </a:ln>
      </xdr:spPr>
    </xdr:pic>
    <xdr:clientData/>
  </xdr:twoCellAnchor>
  <xdr:twoCellAnchor editAs="oneCell">
    <xdr:from>
      <xdr:col>27</xdr:col>
      <xdr:colOff>0</xdr:colOff>
      <xdr:row>80</xdr:row>
      <xdr:rowOff>0</xdr:rowOff>
    </xdr:from>
    <xdr:to>
      <xdr:col>27</xdr:col>
      <xdr:colOff>8890</xdr:colOff>
      <xdr:row>80</xdr:row>
      <xdr:rowOff>9525</xdr:rowOff>
    </xdr:to>
    <xdr:pic>
      <xdr:nvPicPr>
        <xdr:cNvPr id="228" name="图片框 1"/>
        <xdr:cNvPicPr>
          <a:picLocks noChangeAspect="1"/>
        </xdr:cNvPicPr>
      </xdr:nvPicPr>
      <xdr:blipFill>
        <a:blip r:embed="rId1">
          <a:lum/>
        </a:blip>
        <a:stretch>
          <a:fillRect/>
        </a:stretch>
      </xdr:blipFill>
      <xdr:spPr>
        <a:xfrm>
          <a:off x="22980015" y="99631500"/>
          <a:ext cx="8890" cy="9525"/>
        </a:xfrm>
        <a:prstGeom prst="rect">
          <a:avLst/>
        </a:prstGeom>
        <a:noFill/>
        <a:ln w="9525">
          <a:noFill/>
        </a:ln>
      </xdr:spPr>
    </xdr:pic>
    <xdr:clientData/>
  </xdr:twoCellAnchor>
  <xdr:twoCellAnchor editAs="oneCell">
    <xdr:from>
      <xdr:col>27</xdr:col>
      <xdr:colOff>0</xdr:colOff>
      <xdr:row>80</xdr:row>
      <xdr:rowOff>0</xdr:rowOff>
    </xdr:from>
    <xdr:to>
      <xdr:col>27</xdr:col>
      <xdr:colOff>9525</xdr:colOff>
      <xdr:row>80</xdr:row>
      <xdr:rowOff>11430</xdr:rowOff>
    </xdr:to>
    <xdr:pic>
      <xdr:nvPicPr>
        <xdr:cNvPr id="229" name="图片框 1"/>
        <xdr:cNvPicPr>
          <a:picLocks noChangeAspect="1"/>
        </xdr:cNvPicPr>
      </xdr:nvPicPr>
      <xdr:blipFill>
        <a:blip r:embed="rId1"/>
        <a:stretch>
          <a:fillRect/>
        </a:stretch>
      </xdr:blipFill>
      <xdr:spPr>
        <a:xfrm>
          <a:off x="22980015" y="99631500"/>
          <a:ext cx="9525" cy="11430"/>
        </a:xfrm>
        <a:prstGeom prst="rect">
          <a:avLst/>
        </a:prstGeom>
        <a:noFill/>
        <a:ln w="9525">
          <a:noFill/>
        </a:ln>
      </xdr:spPr>
    </xdr:pic>
    <xdr:clientData/>
  </xdr:twoCellAnchor>
  <xdr:twoCellAnchor editAs="oneCell">
    <xdr:from>
      <xdr:col>24</xdr:col>
      <xdr:colOff>0</xdr:colOff>
      <xdr:row>80</xdr:row>
      <xdr:rowOff>0</xdr:rowOff>
    </xdr:from>
    <xdr:to>
      <xdr:col>24</xdr:col>
      <xdr:colOff>8890</xdr:colOff>
      <xdr:row>80</xdr:row>
      <xdr:rowOff>9525</xdr:rowOff>
    </xdr:to>
    <xdr:pic>
      <xdr:nvPicPr>
        <xdr:cNvPr id="230" name="图片框 1"/>
        <xdr:cNvPicPr>
          <a:picLocks noChangeAspect="1"/>
        </xdr:cNvPicPr>
      </xdr:nvPicPr>
      <xdr:blipFill>
        <a:blip r:embed="rId1">
          <a:lum/>
        </a:blip>
        <a:stretch>
          <a:fillRect/>
        </a:stretch>
      </xdr:blipFill>
      <xdr:spPr>
        <a:xfrm>
          <a:off x="21110575" y="99631500"/>
          <a:ext cx="8890" cy="9525"/>
        </a:xfrm>
        <a:prstGeom prst="rect">
          <a:avLst/>
        </a:prstGeom>
        <a:noFill/>
        <a:ln w="9525">
          <a:noFill/>
        </a:ln>
      </xdr:spPr>
    </xdr:pic>
    <xdr:clientData/>
  </xdr:twoCellAnchor>
  <xdr:twoCellAnchor editAs="oneCell">
    <xdr:from>
      <xdr:col>24</xdr:col>
      <xdr:colOff>0</xdr:colOff>
      <xdr:row>80</xdr:row>
      <xdr:rowOff>0</xdr:rowOff>
    </xdr:from>
    <xdr:to>
      <xdr:col>24</xdr:col>
      <xdr:colOff>9525</xdr:colOff>
      <xdr:row>80</xdr:row>
      <xdr:rowOff>11430</xdr:rowOff>
    </xdr:to>
    <xdr:pic>
      <xdr:nvPicPr>
        <xdr:cNvPr id="231" name="图片框 1"/>
        <xdr:cNvPicPr>
          <a:picLocks noChangeAspect="1"/>
        </xdr:cNvPicPr>
      </xdr:nvPicPr>
      <xdr:blipFill>
        <a:blip r:embed="rId1"/>
        <a:stretch>
          <a:fillRect/>
        </a:stretch>
      </xdr:blipFill>
      <xdr:spPr>
        <a:xfrm>
          <a:off x="21110575" y="99631500"/>
          <a:ext cx="9525" cy="11430"/>
        </a:xfrm>
        <a:prstGeom prst="rect">
          <a:avLst/>
        </a:prstGeom>
        <a:noFill/>
        <a:ln w="9525">
          <a:noFill/>
        </a:ln>
      </xdr:spPr>
    </xdr:pic>
    <xdr:clientData/>
  </xdr:twoCellAnchor>
  <xdr:twoCellAnchor editAs="oneCell">
    <xdr:from>
      <xdr:col>24</xdr:col>
      <xdr:colOff>0</xdr:colOff>
      <xdr:row>80</xdr:row>
      <xdr:rowOff>0</xdr:rowOff>
    </xdr:from>
    <xdr:to>
      <xdr:col>24</xdr:col>
      <xdr:colOff>9525</xdr:colOff>
      <xdr:row>80</xdr:row>
      <xdr:rowOff>8255</xdr:rowOff>
    </xdr:to>
    <xdr:pic>
      <xdr:nvPicPr>
        <xdr:cNvPr id="232" name="图片框 1"/>
        <xdr:cNvPicPr>
          <a:picLocks noChangeAspect="1"/>
        </xdr:cNvPicPr>
      </xdr:nvPicPr>
      <xdr:blipFill>
        <a:blip r:embed="rId1"/>
        <a:stretch>
          <a:fillRect/>
        </a:stretch>
      </xdr:blipFill>
      <xdr:spPr>
        <a:xfrm>
          <a:off x="21110575" y="99631500"/>
          <a:ext cx="9525" cy="8255"/>
        </a:xfrm>
        <a:prstGeom prst="rect">
          <a:avLst/>
        </a:prstGeom>
        <a:noFill/>
        <a:ln w="9525">
          <a:noFill/>
        </a:ln>
      </xdr:spPr>
    </xdr:pic>
    <xdr:clientData/>
  </xdr:twoCellAnchor>
  <xdr:twoCellAnchor editAs="oneCell">
    <xdr:from>
      <xdr:col>26</xdr:col>
      <xdr:colOff>0</xdr:colOff>
      <xdr:row>80</xdr:row>
      <xdr:rowOff>0</xdr:rowOff>
    </xdr:from>
    <xdr:to>
      <xdr:col>26</xdr:col>
      <xdr:colOff>8890</xdr:colOff>
      <xdr:row>80</xdr:row>
      <xdr:rowOff>9525</xdr:rowOff>
    </xdr:to>
    <xdr:pic>
      <xdr:nvPicPr>
        <xdr:cNvPr id="233" name="图片框 1"/>
        <xdr:cNvPicPr>
          <a:picLocks noChangeAspect="1"/>
        </xdr:cNvPicPr>
      </xdr:nvPicPr>
      <xdr:blipFill>
        <a:blip r:embed="rId1">
          <a:lum/>
        </a:blip>
        <a:stretch>
          <a:fillRect/>
        </a:stretch>
      </xdr:blipFill>
      <xdr:spPr>
        <a:xfrm>
          <a:off x="22388195" y="99631500"/>
          <a:ext cx="8890" cy="9525"/>
        </a:xfrm>
        <a:prstGeom prst="rect">
          <a:avLst/>
        </a:prstGeom>
        <a:noFill/>
        <a:ln w="9525">
          <a:noFill/>
        </a:ln>
      </xdr:spPr>
    </xdr:pic>
    <xdr:clientData/>
  </xdr:twoCellAnchor>
  <xdr:twoCellAnchor editAs="oneCell">
    <xdr:from>
      <xdr:col>26</xdr:col>
      <xdr:colOff>0</xdr:colOff>
      <xdr:row>80</xdr:row>
      <xdr:rowOff>0</xdr:rowOff>
    </xdr:from>
    <xdr:to>
      <xdr:col>26</xdr:col>
      <xdr:colOff>9525</xdr:colOff>
      <xdr:row>80</xdr:row>
      <xdr:rowOff>11430</xdr:rowOff>
    </xdr:to>
    <xdr:pic>
      <xdr:nvPicPr>
        <xdr:cNvPr id="234" name="图片框 1"/>
        <xdr:cNvPicPr>
          <a:picLocks noChangeAspect="1"/>
        </xdr:cNvPicPr>
      </xdr:nvPicPr>
      <xdr:blipFill>
        <a:blip r:embed="rId1"/>
        <a:stretch>
          <a:fillRect/>
        </a:stretch>
      </xdr:blipFill>
      <xdr:spPr>
        <a:xfrm>
          <a:off x="22388195" y="99631500"/>
          <a:ext cx="9525" cy="11430"/>
        </a:xfrm>
        <a:prstGeom prst="rect">
          <a:avLst/>
        </a:prstGeom>
        <a:noFill/>
        <a:ln w="9525">
          <a:noFill/>
        </a:ln>
      </xdr:spPr>
    </xdr:pic>
    <xdr:clientData/>
  </xdr:twoCellAnchor>
  <xdr:twoCellAnchor editAs="oneCell">
    <xdr:from>
      <xdr:col>25</xdr:col>
      <xdr:colOff>0</xdr:colOff>
      <xdr:row>80</xdr:row>
      <xdr:rowOff>0</xdr:rowOff>
    </xdr:from>
    <xdr:to>
      <xdr:col>25</xdr:col>
      <xdr:colOff>8890</xdr:colOff>
      <xdr:row>80</xdr:row>
      <xdr:rowOff>9525</xdr:rowOff>
    </xdr:to>
    <xdr:pic>
      <xdr:nvPicPr>
        <xdr:cNvPr id="235" name="图片框 1"/>
        <xdr:cNvPicPr>
          <a:picLocks noChangeAspect="1"/>
        </xdr:cNvPicPr>
      </xdr:nvPicPr>
      <xdr:blipFill>
        <a:blip r:embed="rId1">
          <a:lum/>
        </a:blip>
        <a:stretch>
          <a:fillRect/>
        </a:stretch>
      </xdr:blipFill>
      <xdr:spPr>
        <a:xfrm>
          <a:off x="21659215" y="99631500"/>
          <a:ext cx="8890" cy="9525"/>
        </a:xfrm>
        <a:prstGeom prst="rect">
          <a:avLst/>
        </a:prstGeom>
        <a:noFill/>
        <a:ln w="9525">
          <a:noFill/>
        </a:ln>
      </xdr:spPr>
    </xdr:pic>
    <xdr:clientData/>
  </xdr:twoCellAnchor>
  <xdr:twoCellAnchor editAs="oneCell">
    <xdr:from>
      <xdr:col>25</xdr:col>
      <xdr:colOff>0</xdr:colOff>
      <xdr:row>80</xdr:row>
      <xdr:rowOff>0</xdr:rowOff>
    </xdr:from>
    <xdr:to>
      <xdr:col>25</xdr:col>
      <xdr:colOff>9525</xdr:colOff>
      <xdr:row>80</xdr:row>
      <xdr:rowOff>11430</xdr:rowOff>
    </xdr:to>
    <xdr:pic>
      <xdr:nvPicPr>
        <xdr:cNvPr id="236" name="图片框 1"/>
        <xdr:cNvPicPr>
          <a:picLocks noChangeAspect="1"/>
        </xdr:cNvPicPr>
      </xdr:nvPicPr>
      <xdr:blipFill>
        <a:blip r:embed="rId1"/>
        <a:stretch>
          <a:fillRect/>
        </a:stretch>
      </xdr:blipFill>
      <xdr:spPr>
        <a:xfrm>
          <a:off x="21659215" y="99631500"/>
          <a:ext cx="9525" cy="11430"/>
        </a:xfrm>
        <a:prstGeom prst="rect">
          <a:avLst/>
        </a:prstGeom>
        <a:noFill/>
        <a:ln w="9525">
          <a:noFill/>
        </a:ln>
      </xdr:spPr>
    </xdr:pic>
    <xdr:clientData/>
  </xdr:twoCellAnchor>
  <xdr:twoCellAnchor editAs="oneCell">
    <xdr:from>
      <xdr:col>25</xdr:col>
      <xdr:colOff>0</xdr:colOff>
      <xdr:row>80</xdr:row>
      <xdr:rowOff>0</xdr:rowOff>
    </xdr:from>
    <xdr:to>
      <xdr:col>25</xdr:col>
      <xdr:colOff>9525</xdr:colOff>
      <xdr:row>80</xdr:row>
      <xdr:rowOff>8255</xdr:rowOff>
    </xdr:to>
    <xdr:pic>
      <xdr:nvPicPr>
        <xdr:cNvPr id="237" name="图片框 1"/>
        <xdr:cNvPicPr>
          <a:picLocks noChangeAspect="1"/>
        </xdr:cNvPicPr>
      </xdr:nvPicPr>
      <xdr:blipFill>
        <a:blip r:embed="rId1"/>
        <a:stretch>
          <a:fillRect/>
        </a:stretch>
      </xdr:blipFill>
      <xdr:spPr>
        <a:xfrm>
          <a:off x="21659215" y="99631500"/>
          <a:ext cx="9525" cy="8255"/>
        </a:xfrm>
        <a:prstGeom prst="rect">
          <a:avLst/>
        </a:prstGeom>
        <a:noFill/>
        <a:ln w="9525">
          <a:noFill/>
        </a:ln>
      </xdr:spPr>
    </xdr:pic>
    <xdr:clientData/>
  </xdr:twoCellAnchor>
  <xdr:twoCellAnchor editAs="oneCell">
    <xdr:from>
      <xdr:col>22</xdr:col>
      <xdr:colOff>0</xdr:colOff>
      <xdr:row>80</xdr:row>
      <xdr:rowOff>0</xdr:rowOff>
    </xdr:from>
    <xdr:to>
      <xdr:col>22</xdr:col>
      <xdr:colOff>8890</xdr:colOff>
      <xdr:row>80</xdr:row>
      <xdr:rowOff>9525</xdr:rowOff>
    </xdr:to>
    <xdr:pic>
      <xdr:nvPicPr>
        <xdr:cNvPr id="238" name="图片框 1"/>
        <xdr:cNvPicPr>
          <a:picLocks noChangeAspect="1"/>
        </xdr:cNvPicPr>
      </xdr:nvPicPr>
      <xdr:blipFill>
        <a:blip r:embed="rId1">
          <a:lum/>
        </a:blip>
        <a:stretch>
          <a:fillRect/>
        </a:stretch>
      </xdr:blipFill>
      <xdr:spPr>
        <a:xfrm>
          <a:off x="19747230" y="99631500"/>
          <a:ext cx="8890" cy="9525"/>
        </a:xfrm>
        <a:prstGeom prst="rect">
          <a:avLst/>
        </a:prstGeom>
        <a:noFill/>
        <a:ln w="9525">
          <a:noFill/>
        </a:ln>
      </xdr:spPr>
    </xdr:pic>
    <xdr:clientData/>
  </xdr:twoCellAnchor>
  <xdr:twoCellAnchor editAs="oneCell">
    <xdr:from>
      <xdr:col>22</xdr:col>
      <xdr:colOff>0</xdr:colOff>
      <xdr:row>80</xdr:row>
      <xdr:rowOff>0</xdr:rowOff>
    </xdr:from>
    <xdr:to>
      <xdr:col>22</xdr:col>
      <xdr:colOff>9525</xdr:colOff>
      <xdr:row>80</xdr:row>
      <xdr:rowOff>11430</xdr:rowOff>
    </xdr:to>
    <xdr:pic>
      <xdr:nvPicPr>
        <xdr:cNvPr id="239" name="图片框 1"/>
        <xdr:cNvPicPr>
          <a:picLocks noChangeAspect="1"/>
        </xdr:cNvPicPr>
      </xdr:nvPicPr>
      <xdr:blipFill>
        <a:blip r:embed="rId1"/>
        <a:stretch>
          <a:fillRect/>
        </a:stretch>
      </xdr:blipFill>
      <xdr:spPr>
        <a:xfrm>
          <a:off x="19747230" y="99631500"/>
          <a:ext cx="9525" cy="11430"/>
        </a:xfrm>
        <a:prstGeom prst="rect">
          <a:avLst/>
        </a:prstGeom>
        <a:noFill/>
        <a:ln w="9525">
          <a:noFill/>
        </a:ln>
      </xdr:spPr>
    </xdr:pic>
    <xdr:clientData/>
  </xdr:twoCellAnchor>
  <xdr:twoCellAnchor editAs="oneCell">
    <xdr:from>
      <xdr:col>27</xdr:col>
      <xdr:colOff>0</xdr:colOff>
      <xdr:row>80</xdr:row>
      <xdr:rowOff>0</xdr:rowOff>
    </xdr:from>
    <xdr:to>
      <xdr:col>27</xdr:col>
      <xdr:colOff>8890</xdr:colOff>
      <xdr:row>80</xdr:row>
      <xdr:rowOff>8890</xdr:rowOff>
    </xdr:to>
    <xdr:pic>
      <xdr:nvPicPr>
        <xdr:cNvPr id="240" name="图片框 1"/>
        <xdr:cNvPicPr>
          <a:picLocks noChangeAspect="1"/>
        </xdr:cNvPicPr>
      </xdr:nvPicPr>
      <xdr:blipFill>
        <a:blip r:embed="rId1"/>
        <a:stretch>
          <a:fillRect/>
        </a:stretch>
      </xdr:blipFill>
      <xdr:spPr>
        <a:xfrm>
          <a:off x="22980015" y="99631500"/>
          <a:ext cx="8890" cy="8890"/>
        </a:xfrm>
        <a:prstGeom prst="rect">
          <a:avLst/>
        </a:prstGeom>
        <a:noFill/>
        <a:ln w="9525">
          <a:noFill/>
        </a:ln>
      </xdr:spPr>
    </xdr:pic>
    <xdr:clientData/>
  </xdr:twoCellAnchor>
  <xdr:twoCellAnchor editAs="oneCell">
    <xdr:from>
      <xdr:col>27</xdr:col>
      <xdr:colOff>0</xdr:colOff>
      <xdr:row>80</xdr:row>
      <xdr:rowOff>0</xdr:rowOff>
    </xdr:from>
    <xdr:to>
      <xdr:col>27</xdr:col>
      <xdr:colOff>9525</xdr:colOff>
      <xdr:row>80</xdr:row>
      <xdr:rowOff>12065</xdr:rowOff>
    </xdr:to>
    <xdr:pic>
      <xdr:nvPicPr>
        <xdr:cNvPr id="241" name="图片框 1"/>
        <xdr:cNvPicPr>
          <a:picLocks noChangeAspect="1"/>
        </xdr:cNvPicPr>
      </xdr:nvPicPr>
      <xdr:blipFill>
        <a:blip r:embed="rId1"/>
        <a:stretch>
          <a:fillRect/>
        </a:stretch>
      </xdr:blipFill>
      <xdr:spPr>
        <a:xfrm>
          <a:off x="22980015" y="99631500"/>
          <a:ext cx="9525" cy="12065"/>
        </a:xfrm>
        <a:prstGeom prst="rect">
          <a:avLst/>
        </a:prstGeom>
        <a:noFill/>
        <a:ln w="9525">
          <a:noFill/>
        </a:ln>
      </xdr:spPr>
    </xdr:pic>
    <xdr:clientData/>
  </xdr:twoCellAnchor>
  <xdr:twoCellAnchor editAs="oneCell">
    <xdr:from>
      <xdr:col>22</xdr:col>
      <xdr:colOff>0</xdr:colOff>
      <xdr:row>80</xdr:row>
      <xdr:rowOff>0</xdr:rowOff>
    </xdr:from>
    <xdr:to>
      <xdr:col>22</xdr:col>
      <xdr:colOff>8890</xdr:colOff>
      <xdr:row>80</xdr:row>
      <xdr:rowOff>7620</xdr:rowOff>
    </xdr:to>
    <xdr:pic>
      <xdr:nvPicPr>
        <xdr:cNvPr id="242" name="图片框 1"/>
        <xdr:cNvPicPr>
          <a:picLocks noChangeAspect="1"/>
        </xdr:cNvPicPr>
      </xdr:nvPicPr>
      <xdr:blipFill>
        <a:blip r:embed="rId1"/>
        <a:stretch>
          <a:fillRect/>
        </a:stretch>
      </xdr:blipFill>
      <xdr:spPr>
        <a:xfrm>
          <a:off x="19747230" y="99631500"/>
          <a:ext cx="8890" cy="7620"/>
        </a:xfrm>
        <a:prstGeom prst="rect">
          <a:avLst/>
        </a:prstGeom>
        <a:noFill/>
        <a:ln w="9525">
          <a:noFill/>
        </a:ln>
      </xdr:spPr>
    </xdr:pic>
    <xdr:clientData/>
  </xdr:twoCellAnchor>
  <xdr:twoCellAnchor editAs="oneCell">
    <xdr:from>
      <xdr:col>22</xdr:col>
      <xdr:colOff>0</xdr:colOff>
      <xdr:row>80</xdr:row>
      <xdr:rowOff>0</xdr:rowOff>
    </xdr:from>
    <xdr:to>
      <xdr:col>22</xdr:col>
      <xdr:colOff>8890</xdr:colOff>
      <xdr:row>80</xdr:row>
      <xdr:rowOff>15240</xdr:rowOff>
    </xdr:to>
    <xdr:pic>
      <xdr:nvPicPr>
        <xdr:cNvPr id="243" name="图片框 1"/>
        <xdr:cNvPicPr>
          <a:picLocks noChangeAspect="1"/>
        </xdr:cNvPicPr>
      </xdr:nvPicPr>
      <xdr:blipFill>
        <a:blip r:embed="rId1"/>
        <a:stretch>
          <a:fillRect/>
        </a:stretch>
      </xdr:blipFill>
      <xdr:spPr>
        <a:xfrm>
          <a:off x="19747230" y="99631500"/>
          <a:ext cx="8890" cy="15240"/>
        </a:xfrm>
        <a:prstGeom prst="rect">
          <a:avLst/>
        </a:prstGeom>
        <a:noFill/>
        <a:ln w="9525">
          <a:noFill/>
        </a:ln>
      </xdr:spPr>
    </xdr:pic>
    <xdr:clientData/>
  </xdr:twoCellAnchor>
  <xdr:twoCellAnchor editAs="oneCell">
    <xdr:from>
      <xdr:col>28</xdr:col>
      <xdr:colOff>0</xdr:colOff>
      <xdr:row>80</xdr:row>
      <xdr:rowOff>0</xdr:rowOff>
    </xdr:from>
    <xdr:to>
      <xdr:col>28</xdr:col>
      <xdr:colOff>8890</xdr:colOff>
      <xdr:row>80</xdr:row>
      <xdr:rowOff>8890</xdr:rowOff>
    </xdr:to>
    <xdr:pic>
      <xdr:nvPicPr>
        <xdr:cNvPr id="244" name="图片框 1"/>
        <xdr:cNvPicPr>
          <a:picLocks noChangeAspect="1"/>
        </xdr:cNvPicPr>
      </xdr:nvPicPr>
      <xdr:blipFill>
        <a:blip r:embed="rId1"/>
        <a:stretch>
          <a:fillRect/>
        </a:stretch>
      </xdr:blipFill>
      <xdr:spPr>
        <a:xfrm>
          <a:off x="26094055" y="99631500"/>
          <a:ext cx="8890" cy="8890"/>
        </a:xfrm>
        <a:prstGeom prst="rect">
          <a:avLst/>
        </a:prstGeom>
        <a:noFill/>
        <a:ln w="9525">
          <a:noFill/>
        </a:ln>
      </xdr:spPr>
    </xdr:pic>
    <xdr:clientData/>
  </xdr:twoCellAnchor>
  <xdr:twoCellAnchor editAs="oneCell">
    <xdr:from>
      <xdr:col>28</xdr:col>
      <xdr:colOff>0</xdr:colOff>
      <xdr:row>80</xdr:row>
      <xdr:rowOff>0</xdr:rowOff>
    </xdr:from>
    <xdr:to>
      <xdr:col>28</xdr:col>
      <xdr:colOff>9525</xdr:colOff>
      <xdr:row>80</xdr:row>
      <xdr:rowOff>12065</xdr:rowOff>
    </xdr:to>
    <xdr:pic>
      <xdr:nvPicPr>
        <xdr:cNvPr id="245" name="图片框 1"/>
        <xdr:cNvPicPr>
          <a:picLocks noChangeAspect="1"/>
        </xdr:cNvPicPr>
      </xdr:nvPicPr>
      <xdr:blipFill>
        <a:blip r:embed="rId1"/>
        <a:stretch>
          <a:fillRect/>
        </a:stretch>
      </xdr:blipFill>
      <xdr:spPr>
        <a:xfrm>
          <a:off x="26094055" y="99631500"/>
          <a:ext cx="9525" cy="12065"/>
        </a:xfrm>
        <a:prstGeom prst="rect">
          <a:avLst/>
        </a:prstGeom>
        <a:noFill/>
        <a:ln w="9525">
          <a:noFill/>
        </a:ln>
      </xdr:spPr>
    </xdr:pic>
    <xdr:clientData/>
  </xdr:twoCellAnchor>
  <xdr:twoCellAnchor editAs="oneCell">
    <xdr:from>
      <xdr:col>22</xdr:col>
      <xdr:colOff>0</xdr:colOff>
      <xdr:row>80</xdr:row>
      <xdr:rowOff>0</xdr:rowOff>
    </xdr:from>
    <xdr:to>
      <xdr:col>22</xdr:col>
      <xdr:colOff>9525</xdr:colOff>
      <xdr:row>80</xdr:row>
      <xdr:rowOff>8255</xdr:rowOff>
    </xdr:to>
    <xdr:pic>
      <xdr:nvPicPr>
        <xdr:cNvPr id="246" name="图片框 1"/>
        <xdr:cNvPicPr>
          <a:picLocks noChangeAspect="1"/>
        </xdr:cNvPicPr>
      </xdr:nvPicPr>
      <xdr:blipFill>
        <a:blip r:embed="rId1"/>
        <a:stretch>
          <a:fillRect/>
        </a:stretch>
      </xdr:blipFill>
      <xdr:spPr>
        <a:xfrm>
          <a:off x="19747230" y="99631500"/>
          <a:ext cx="9525" cy="8255"/>
        </a:xfrm>
        <a:prstGeom prst="rect">
          <a:avLst/>
        </a:prstGeom>
        <a:noFill/>
        <a:ln w="9525">
          <a:noFill/>
        </a:ln>
      </xdr:spPr>
    </xdr:pic>
    <xdr:clientData/>
  </xdr:twoCellAnchor>
  <xdr:twoCellAnchor editAs="oneCell">
    <xdr:from>
      <xdr:col>25</xdr:col>
      <xdr:colOff>0</xdr:colOff>
      <xdr:row>80</xdr:row>
      <xdr:rowOff>0</xdr:rowOff>
    </xdr:from>
    <xdr:to>
      <xdr:col>25</xdr:col>
      <xdr:colOff>8890</xdr:colOff>
      <xdr:row>80</xdr:row>
      <xdr:rowOff>8890</xdr:rowOff>
    </xdr:to>
    <xdr:pic>
      <xdr:nvPicPr>
        <xdr:cNvPr id="247" name="图片框 1"/>
        <xdr:cNvPicPr>
          <a:picLocks noChangeAspect="1"/>
        </xdr:cNvPicPr>
      </xdr:nvPicPr>
      <xdr:blipFill>
        <a:blip r:embed="rId1"/>
        <a:stretch>
          <a:fillRect/>
        </a:stretch>
      </xdr:blipFill>
      <xdr:spPr>
        <a:xfrm>
          <a:off x="21659215" y="99631500"/>
          <a:ext cx="8890" cy="8890"/>
        </a:xfrm>
        <a:prstGeom prst="rect">
          <a:avLst/>
        </a:prstGeom>
        <a:noFill/>
        <a:ln w="9525">
          <a:noFill/>
        </a:ln>
      </xdr:spPr>
    </xdr:pic>
    <xdr:clientData/>
  </xdr:twoCellAnchor>
  <xdr:twoCellAnchor editAs="oneCell">
    <xdr:from>
      <xdr:col>25</xdr:col>
      <xdr:colOff>0</xdr:colOff>
      <xdr:row>80</xdr:row>
      <xdr:rowOff>0</xdr:rowOff>
    </xdr:from>
    <xdr:to>
      <xdr:col>25</xdr:col>
      <xdr:colOff>10160</xdr:colOff>
      <xdr:row>80</xdr:row>
      <xdr:rowOff>12065</xdr:rowOff>
    </xdr:to>
    <xdr:pic>
      <xdr:nvPicPr>
        <xdr:cNvPr id="248" name="图片框 1"/>
        <xdr:cNvPicPr>
          <a:picLocks noChangeAspect="1"/>
        </xdr:cNvPicPr>
      </xdr:nvPicPr>
      <xdr:blipFill>
        <a:blip r:embed="rId1"/>
        <a:stretch>
          <a:fillRect/>
        </a:stretch>
      </xdr:blipFill>
      <xdr:spPr>
        <a:xfrm>
          <a:off x="21659215" y="99631500"/>
          <a:ext cx="10160" cy="12065"/>
        </a:xfrm>
        <a:prstGeom prst="rect">
          <a:avLst/>
        </a:prstGeom>
        <a:noFill/>
        <a:ln w="9525">
          <a:noFill/>
        </a:ln>
      </xdr:spPr>
    </xdr:pic>
    <xdr:clientData/>
  </xdr:twoCellAnchor>
  <xdr:twoCellAnchor editAs="oneCell">
    <xdr:from>
      <xdr:col>26</xdr:col>
      <xdr:colOff>0</xdr:colOff>
      <xdr:row>80</xdr:row>
      <xdr:rowOff>0</xdr:rowOff>
    </xdr:from>
    <xdr:to>
      <xdr:col>26</xdr:col>
      <xdr:colOff>8890</xdr:colOff>
      <xdr:row>80</xdr:row>
      <xdr:rowOff>8890</xdr:rowOff>
    </xdr:to>
    <xdr:pic>
      <xdr:nvPicPr>
        <xdr:cNvPr id="249" name="图片框 1"/>
        <xdr:cNvPicPr>
          <a:picLocks noChangeAspect="1"/>
        </xdr:cNvPicPr>
      </xdr:nvPicPr>
      <xdr:blipFill>
        <a:blip r:embed="rId1"/>
        <a:stretch>
          <a:fillRect/>
        </a:stretch>
      </xdr:blipFill>
      <xdr:spPr>
        <a:xfrm>
          <a:off x="22388195" y="99631500"/>
          <a:ext cx="8890" cy="8890"/>
        </a:xfrm>
        <a:prstGeom prst="rect">
          <a:avLst/>
        </a:prstGeom>
        <a:noFill/>
        <a:ln w="9525">
          <a:noFill/>
        </a:ln>
      </xdr:spPr>
    </xdr:pic>
    <xdr:clientData/>
  </xdr:twoCellAnchor>
  <xdr:twoCellAnchor editAs="oneCell">
    <xdr:from>
      <xdr:col>26</xdr:col>
      <xdr:colOff>0</xdr:colOff>
      <xdr:row>80</xdr:row>
      <xdr:rowOff>0</xdr:rowOff>
    </xdr:from>
    <xdr:to>
      <xdr:col>26</xdr:col>
      <xdr:colOff>10160</xdr:colOff>
      <xdr:row>80</xdr:row>
      <xdr:rowOff>12065</xdr:rowOff>
    </xdr:to>
    <xdr:pic>
      <xdr:nvPicPr>
        <xdr:cNvPr id="250" name="图片框 1"/>
        <xdr:cNvPicPr>
          <a:picLocks noChangeAspect="1"/>
        </xdr:cNvPicPr>
      </xdr:nvPicPr>
      <xdr:blipFill>
        <a:blip r:embed="rId1"/>
        <a:stretch>
          <a:fillRect/>
        </a:stretch>
      </xdr:blipFill>
      <xdr:spPr>
        <a:xfrm>
          <a:off x="22388195" y="99631500"/>
          <a:ext cx="10160" cy="12065"/>
        </a:xfrm>
        <a:prstGeom prst="rect">
          <a:avLst/>
        </a:prstGeom>
        <a:noFill/>
        <a:ln w="9525">
          <a:noFill/>
        </a:ln>
      </xdr:spPr>
    </xdr:pic>
    <xdr:clientData/>
  </xdr:twoCellAnchor>
  <xdr:twoCellAnchor editAs="oneCell">
    <xdr:from>
      <xdr:col>27</xdr:col>
      <xdr:colOff>0</xdr:colOff>
      <xdr:row>80</xdr:row>
      <xdr:rowOff>0</xdr:rowOff>
    </xdr:from>
    <xdr:to>
      <xdr:col>27</xdr:col>
      <xdr:colOff>10160</xdr:colOff>
      <xdr:row>80</xdr:row>
      <xdr:rowOff>12065</xdr:rowOff>
    </xdr:to>
    <xdr:pic>
      <xdr:nvPicPr>
        <xdr:cNvPr id="251" name="图片框 1"/>
        <xdr:cNvPicPr>
          <a:picLocks noChangeAspect="1"/>
        </xdr:cNvPicPr>
      </xdr:nvPicPr>
      <xdr:blipFill>
        <a:blip r:embed="rId1"/>
        <a:stretch>
          <a:fillRect/>
        </a:stretch>
      </xdr:blipFill>
      <xdr:spPr>
        <a:xfrm>
          <a:off x="22980015" y="99631500"/>
          <a:ext cx="10160" cy="12065"/>
        </a:xfrm>
        <a:prstGeom prst="rect">
          <a:avLst/>
        </a:prstGeom>
        <a:noFill/>
        <a:ln w="9525">
          <a:noFill/>
        </a:ln>
      </xdr:spPr>
    </xdr:pic>
    <xdr:clientData/>
  </xdr:twoCellAnchor>
  <xdr:twoCellAnchor editAs="oneCell">
    <xdr:from>
      <xdr:col>26</xdr:col>
      <xdr:colOff>0</xdr:colOff>
      <xdr:row>80</xdr:row>
      <xdr:rowOff>0</xdr:rowOff>
    </xdr:from>
    <xdr:to>
      <xdr:col>26</xdr:col>
      <xdr:colOff>9525</xdr:colOff>
      <xdr:row>80</xdr:row>
      <xdr:rowOff>8255</xdr:rowOff>
    </xdr:to>
    <xdr:pic>
      <xdr:nvPicPr>
        <xdr:cNvPr id="252" name="图片框 1"/>
        <xdr:cNvPicPr>
          <a:picLocks noChangeAspect="1"/>
        </xdr:cNvPicPr>
      </xdr:nvPicPr>
      <xdr:blipFill>
        <a:blip r:embed="rId1"/>
        <a:stretch>
          <a:fillRect/>
        </a:stretch>
      </xdr:blipFill>
      <xdr:spPr>
        <a:xfrm>
          <a:off x="22388195" y="99631500"/>
          <a:ext cx="9525" cy="8255"/>
        </a:xfrm>
        <a:prstGeom prst="rect">
          <a:avLst/>
        </a:prstGeom>
        <a:noFill/>
        <a:ln w="9525">
          <a:noFill/>
        </a:ln>
      </xdr:spPr>
    </xdr:pic>
    <xdr:clientData/>
  </xdr:twoCellAnchor>
  <xdr:twoCellAnchor editAs="oneCell">
    <xdr:from>
      <xdr:col>24</xdr:col>
      <xdr:colOff>0</xdr:colOff>
      <xdr:row>80</xdr:row>
      <xdr:rowOff>0</xdr:rowOff>
    </xdr:from>
    <xdr:to>
      <xdr:col>24</xdr:col>
      <xdr:colOff>8890</xdr:colOff>
      <xdr:row>80</xdr:row>
      <xdr:rowOff>8890</xdr:rowOff>
    </xdr:to>
    <xdr:pic>
      <xdr:nvPicPr>
        <xdr:cNvPr id="253" name="图片框 1"/>
        <xdr:cNvPicPr>
          <a:picLocks noChangeAspect="1"/>
        </xdr:cNvPicPr>
      </xdr:nvPicPr>
      <xdr:blipFill>
        <a:blip r:embed="rId1"/>
        <a:stretch>
          <a:fillRect/>
        </a:stretch>
      </xdr:blipFill>
      <xdr:spPr>
        <a:xfrm>
          <a:off x="21110575" y="99631500"/>
          <a:ext cx="8890" cy="8890"/>
        </a:xfrm>
        <a:prstGeom prst="rect">
          <a:avLst/>
        </a:prstGeom>
        <a:noFill/>
        <a:ln w="9525">
          <a:noFill/>
        </a:ln>
      </xdr:spPr>
    </xdr:pic>
    <xdr:clientData/>
  </xdr:twoCellAnchor>
  <xdr:twoCellAnchor editAs="oneCell">
    <xdr:from>
      <xdr:col>24</xdr:col>
      <xdr:colOff>0</xdr:colOff>
      <xdr:row>80</xdr:row>
      <xdr:rowOff>0</xdr:rowOff>
    </xdr:from>
    <xdr:to>
      <xdr:col>24</xdr:col>
      <xdr:colOff>10160</xdr:colOff>
      <xdr:row>80</xdr:row>
      <xdr:rowOff>12065</xdr:rowOff>
    </xdr:to>
    <xdr:pic>
      <xdr:nvPicPr>
        <xdr:cNvPr id="254" name="图片框 1"/>
        <xdr:cNvPicPr>
          <a:picLocks noChangeAspect="1"/>
        </xdr:cNvPicPr>
      </xdr:nvPicPr>
      <xdr:blipFill>
        <a:blip r:embed="rId1"/>
        <a:stretch>
          <a:fillRect/>
        </a:stretch>
      </xdr:blipFill>
      <xdr:spPr>
        <a:xfrm>
          <a:off x="21110575" y="99631500"/>
          <a:ext cx="10160" cy="12065"/>
        </a:xfrm>
        <a:prstGeom prst="rect">
          <a:avLst/>
        </a:prstGeom>
        <a:noFill/>
        <a:ln w="9525">
          <a:noFill/>
        </a:ln>
      </xdr:spPr>
    </xdr:pic>
    <xdr:clientData/>
  </xdr:twoCellAnchor>
  <xdr:twoCellAnchor editAs="oneCell">
    <xdr:from>
      <xdr:col>28</xdr:col>
      <xdr:colOff>0</xdr:colOff>
      <xdr:row>80</xdr:row>
      <xdr:rowOff>0</xdr:rowOff>
    </xdr:from>
    <xdr:to>
      <xdr:col>28</xdr:col>
      <xdr:colOff>8890</xdr:colOff>
      <xdr:row>80</xdr:row>
      <xdr:rowOff>9525</xdr:rowOff>
    </xdr:to>
    <xdr:pic>
      <xdr:nvPicPr>
        <xdr:cNvPr id="255" name="图片框 1"/>
        <xdr:cNvPicPr>
          <a:picLocks noChangeAspect="1"/>
        </xdr:cNvPicPr>
      </xdr:nvPicPr>
      <xdr:blipFill>
        <a:blip r:embed="rId1">
          <a:lum/>
        </a:blip>
        <a:stretch>
          <a:fillRect/>
        </a:stretch>
      </xdr:blipFill>
      <xdr:spPr>
        <a:xfrm>
          <a:off x="26094055" y="99631500"/>
          <a:ext cx="8890" cy="9525"/>
        </a:xfrm>
        <a:prstGeom prst="rect">
          <a:avLst/>
        </a:prstGeom>
        <a:noFill/>
        <a:ln w="9525">
          <a:noFill/>
        </a:ln>
      </xdr:spPr>
    </xdr:pic>
    <xdr:clientData/>
  </xdr:twoCellAnchor>
  <xdr:twoCellAnchor editAs="oneCell">
    <xdr:from>
      <xdr:col>28</xdr:col>
      <xdr:colOff>0</xdr:colOff>
      <xdr:row>80</xdr:row>
      <xdr:rowOff>0</xdr:rowOff>
    </xdr:from>
    <xdr:to>
      <xdr:col>28</xdr:col>
      <xdr:colOff>9525</xdr:colOff>
      <xdr:row>80</xdr:row>
      <xdr:rowOff>11430</xdr:rowOff>
    </xdr:to>
    <xdr:pic>
      <xdr:nvPicPr>
        <xdr:cNvPr id="256" name="图片框 1"/>
        <xdr:cNvPicPr>
          <a:picLocks noChangeAspect="1"/>
        </xdr:cNvPicPr>
      </xdr:nvPicPr>
      <xdr:blipFill>
        <a:blip r:embed="rId1"/>
        <a:stretch>
          <a:fillRect/>
        </a:stretch>
      </xdr:blipFill>
      <xdr:spPr>
        <a:xfrm>
          <a:off x="26094055" y="99631500"/>
          <a:ext cx="9525" cy="11430"/>
        </a:xfrm>
        <a:prstGeom prst="rect">
          <a:avLst/>
        </a:prstGeom>
        <a:noFill/>
        <a:ln w="9525">
          <a:noFill/>
        </a:ln>
      </xdr:spPr>
    </xdr:pic>
    <xdr:clientData/>
  </xdr:twoCellAnchor>
  <xdr:twoCellAnchor editAs="oneCell">
    <xdr:from>
      <xdr:col>27</xdr:col>
      <xdr:colOff>0</xdr:colOff>
      <xdr:row>80</xdr:row>
      <xdr:rowOff>0</xdr:rowOff>
    </xdr:from>
    <xdr:to>
      <xdr:col>27</xdr:col>
      <xdr:colOff>8890</xdr:colOff>
      <xdr:row>80</xdr:row>
      <xdr:rowOff>9525</xdr:rowOff>
    </xdr:to>
    <xdr:pic>
      <xdr:nvPicPr>
        <xdr:cNvPr id="257" name="图片框 1"/>
        <xdr:cNvPicPr>
          <a:picLocks noChangeAspect="1"/>
        </xdr:cNvPicPr>
      </xdr:nvPicPr>
      <xdr:blipFill>
        <a:blip r:embed="rId1">
          <a:lum/>
        </a:blip>
        <a:stretch>
          <a:fillRect/>
        </a:stretch>
      </xdr:blipFill>
      <xdr:spPr>
        <a:xfrm>
          <a:off x="22980015" y="99631500"/>
          <a:ext cx="8890" cy="9525"/>
        </a:xfrm>
        <a:prstGeom prst="rect">
          <a:avLst/>
        </a:prstGeom>
        <a:noFill/>
        <a:ln w="9525">
          <a:noFill/>
        </a:ln>
      </xdr:spPr>
    </xdr:pic>
    <xdr:clientData/>
  </xdr:twoCellAnchor>
  <xdr:twoCellAnchor editAs="oneCell">
    <xdr:from>
      <xdr:col>27</xdr:col>
      <xdr:colOff>0</xdr:colOff>
      <xdr:row>80</xdr:row>
      <xdr:rowOff>0</xdr:rowOff>
    </xdr:from>
    <xdr:to>
      <xdr:col>27</xdr:col>
      <xdr:colOff>9525</xdr:colOff>
      <xdr:row>80</xdr:row>
      <xdr:rowOff>11430</xdr:rowOff>
    </xdr:to>
    <xdr:pic>
      <xdr:nvPicPr>
        <xdr:cNvPr id="258" name="图片框 1"/>
        <xdr:cNvPicPr>
          <a:picLocks noChangeAspect="1"/>
        </xdr:cNvPicPr>
      </xdr:nvPicPr>
      <xdr:blipFill>
        <a:blip r:embed="rId1"/>
        <a:stretch>
          <a:fillRect/>
        </a:stretch>
      </xdr:blipFill>
      <xdr:spPr>
        <a:xfrm>
          <a:off x="22980015" y="99631500"/>
          <a:ext cx="9525" cy="11430"/>
        </a:xfrm>
        <a:prstGeom prst="rect">
          <a:avLst/>
        </a:prstGeom>
        <a:noFill/>
        <a:ln w="9525">
          <a:noFill/>
        </a:ln>
      </xdr:spPr>
    </xdr:pic>
    <xdr:clientData/>
  </xdr:twoCellAnchor>
  <xdr:twoCellAnchor editAs="oneCell">
    <xdr:from>
      <xdr:col>27</xdr:col>
      <xdr:colOff>0</xdr:colOff>
      <xdr:row>80</xdr:row>
      <xdr:rowOff>0</xdr:rowOff>
    </xdr:from>
    <xdr:to>
      <xdr:col>27</xdr:col>
      <xdr:colOff>8890</xdr:colOff>
      <xdr:row>80</xdr:row>
      <xdr:rowOff>8890</xdr:rowOff>
    </xdr:to>
    <xdr:pic>
      <xdr:nvPicPr>
        <xdr:cNvPr id="259" name="图片框 1"/>
        <xdr:cNvPicPr>
          <a:picLocks noChangeAspect="1"/>
        </xdr:cNvPicPr>
      </xdr:nvPicPr>
      <xdr:blipFill>
        <a:blip r:embed="rId1"/>
        <a:stretch>
          <a:fillRect/>
        </a:stretch>
      </xdr:blipFill>
      <xdr:spPr>
        <a:xfrm>
          <a:off x="22980015" y="99631500"/>
          <a:ext cx="8890" cy="8890"/>
        </a:xfrm>
        <a:prstGeom prst="rect">
          <a:avLst/>
        </a:prstGeom>
        <a:noFill/>
        <a:ln w="9525">
          <a:noFill/>
        </a:ln>
      </xdr:spPr>
    </xdr:pic>
    <xdr:clientData/>
  </xdr:twoCellAnchor>
  <xdr:twoCellAnchor editAs="oneCell">
    <xdr:from>
      <xdr:col>27</xdr:col>
      <xdr:colOff>0</xdr:colOff>
      <xdr:row>80</xdr:row>
      <xdr:rowOff>0</xdr:rowOff>
    </xdr:from>
    <xdr:to>
      <xdr:col>27</xdr:col>
      <xdr:colOff>9525</xdr:colOff>
      <xdr:row>80</xdr:row>
      <xdr:rowOff>12065</xdr:rowOff>
    </xdr:to>
    <xdr:pic>
      <xdr:nvPicPr>
        <xdr:cNvPr id="260" name="图片框 1"/>
        <xdr:cNvPicPr>
          <a:picLocks noChangeAspect="1"/>
        </xdr:cNvPicPr>
      </xdr:nvPicPr>
      <xdr:blipFill>
        <a:blip r:embed="rId1"/>
        <a:stretch>
          <a:fillRect/>
        </a:stretch>
      </xdr:blipFill>
      <xdr:spPr>
        <a:xfrm>
          <a:off x="22980015" y="99631500"/>
          <a:ext cx="9525" cy="12065"/>
        </a:xfrm>
        <a:prstGeom prst="rect">
          <a:avLst/>
        </a:prstGeom>
        <a:noFill/>
        <a:ln w="9525">
          <a:noFill/>
        </a:ln>
      </xdr:spPr>
    </xdr:pic>
    <xdr:clientData/>
  </xdr:twoCellAnchor>
  <xdr:twoCellAnchor editAs="oneCell">
    <xdr:from>
      <xdr:col>28</xdr:col>
      <xdr:colOff>0</xdr:colOff>
      <xdr:row>80</xdr:row>
      <xdr:rowOff>0</xdr:rowOff>
    </xdr:from>
    <xdr:to>
      <xdr:col>28</xdr:col>
      <xdr:colOff>8890</xdr:colOff>
      <xdr:row>80</xdr:row>
      <xdr:rowOff>8890</xdr:rowOff>
    </xdr:to>
    <xdr:pic>
      <xdr:nvPicPr>
        <xdr:cNvPr id="261" name="图片框 1"/>
        <xdr:cNvPicPr>
          <a:picLocks noChangeAspect="1"/>
        </xdr:cNvPicPr>
      </xdr:nvPicPr>
      <xdr:blipFill>
        <a:blip r:embed="rId1"/>
        <a:stretch>
          <a:fillRect/>
        </a:stretch>
      </xdr:blipFill>
      <xdr:spPr>
        <a:xfrm>
          <a:off x="26094055" y="99631500"/>
          <a:ext cx="8890" cy="8890"/>
        </a:xfrm>
        <a:prstGeom prst="rect">
          <a:avLst/>
        </a:prstGeom>
        <a:noFill/>
        <a:ln w="9525">
          <a:noFill/>
        </a:ln>
      </xdr:spPr>
    </xdr:pic>
    <xdr:clientData/>
  </xdr:twoCellAnchor>
  <xdr:twoCellAnchor editAs="oneCell">
    <xdr:from>
      <xdr:col>28</xdr:col>
      <xdr:colOff>0</xdr:colOff>
      <xdr:row>80</xdr:row>
      <xdr:rowOff>0</xdr:rowOff>
    </xdr:from>
    <xdr:to>
      <xdr:col>28</xdr:col>
      <xdr:colOff>9525</xdr:colOff>
      <xdr:row>80</xdr:row>
      <xdr:rowOff>12065</xdr:rowOff>
    </xdr:to>
    <xdr:pic>
      <xdr:nvPicPr>
        <xdr:cNvPr id="262" name="图片框 1"/>
        <xdr:cNvPicPr>
          <a:picLocks noChangeAspect="1"/>
        </xdr:cNvPicPr>
      </xdr:nvPicPr>
      <xdr:blipFill>
        <a:blip r:embed="rId1"/>
        <a:stretch>
          <a:fillRect/>
        </a:stretch>
      </xdr:blipFill>
      <xdr:spPr>
        <a:xfrm>
          <a:off x="26094055" y="99631500"/>
          <a:ext cx="9525" cy="12065"/>
        </a:xfrm>
        <a:prstGeom prst="rect">
          <a:avLst/>
        </a:prstGeom>
        <a:noFill/>
        <a:ln w="9525">
          <a:noFill/>
        </a:ln>
      </xdr:spPr>
    </xdr:pic>
    <xdr:clientData/>
  </xdr:twoCellAnchor>
  <xdr:twoCellAnchor editAs="oneCell">
    <xdr:from>
      <xdr:col>27</xdr:col>
      <xdr:colOff>0</xdr:colOff>
      <xdr:row>80</xdr:row>
      <xdr:rowOff>0</xdr:rowOff>
    </xdr:from>
    <xdr:to>
      <xdr:col>27</xdr:col>
      <xdr:colOff>10160</xdr:colOff>
      <xdr:row>80</xdr:row>
      <xdr:rowOff>12065</xdr:rowOff>
    </xdr:to>
    <xdr:pic>
      <xdr:nvPicPr>
        <xdr:cNvPr id="263" name="图片框 1"/>
        <xdr:cNvPicPr>
          <a:picLocks noChangeAspect="1"/>
        </xdr:cNvPicPr>
      </xdr:nvPicPr>
      <xdr:blipFill>
        <a:blip r:embed="rId1"/>
        <a:stretch>
          <a:fillRect/>
        </a:stretch>
      </xdr:blipFill>
      <xdr:spPr>
        <a:xfrm>
          <a:off x="22980015" y="99631500"/>
          <a:ext cx="10160" cy="12065"/>
        </a:xfrm>
        <a:prstGeom prst="rect">
          <a:avLst/>
        </a:prstGeom>
        <a:noFill/>
        <a:ln w="9525">
          <a:noFill/>
        </a:ln>
      </xdr:spPr>
    </xdr:pic>
    <xdr:clientData/>
  </xdr:twoCellAnchor>
  <xdr:twoCellAnchor editAs="oneCell">
    <xdr:from>
      <xdr:col>3</xdr:col>
      <xdr:colOff>0</xdr:colOff>
      <xdr:row>153</xdr:row>
      <xdr:rowOff>0</xdr:rowOff>
    </xdr:from>
    <xdr:to>
      <xdr:col>3</xdr:col>
      <xdr:colOff>8890</xdr:colOff>
      <xdr:row>153</xdr:row>
      <xdr:rowOff>8890</xdr:rowOff>
    </xdr:to>
    <xdr:pic>
      <xdr:nvPicPr>
        <xdr:cNvPr id="264" name="图片框 1"/>
        <xdr:cNvPicPr>
          <a:picLocks noChangeAspect="1"/>
        </xdr:cNvPicPr>
      </xdr:nvPicPr>
      <xdr:blipFill>
        <a:blip r:embed="rId1"/>
        <a:stretch>
          <a:fillRect/>
        </a:stretch>
      </xdr:blipFill>
      <xdr:spPr>
        <a:xfrm>
          <a:off x="1595120" y="163258500"/>
          <a:ext cx="8890" cy="8890"/>
        </a:xfrm>
        <a:prstGeom prst="rect">
          <a:avLst/>
        </a:prstGeom>
        <a:noFill/>
        <a:ln w="9525">
          <a:noFill/>
        </a:ln>
      </xdr:spPr>
    </xdr:pic>
    <xdr:clientData/>
  </xdr:twoCellAnchor>
  <xdr:twoCellAnchor editAs="oneCell">
    <xdr:from>
      <xdr:col>3</xdr:col>
      <xdr:colOff>0</xdr:colOff>
      <xdr:row>153</xdr:row>
      <xdr:rowOff>0</xdr:rowOff>
    </xdr:from>
    <xdr:to>
      <xdr:col>3</xdr:col>
      <xdr:colOff>10160</xdr:colOff>
      <xdr:row>153</xdr:row>
      <xdr:rowOff>12065</xdr:rowOff>
    </xdr:to>
    <xdr:pic>
      <xdr:nvPicPr>
        <xdr:cNvPr id="265" name="图片框 1"/>
        <xdr:cNvPicPr>
          <a:picLocks noChangeAspect="1"/>
        </xdr:cNvPicPr>
      </xdr:nvPicPr>
      <xdr:blipFill>
        <a:blip r:embed="rId1"/>
        <a:stretch>
          <a:fillRect/>
        </a:stretch>
      </xdr:blipFill>
      <xdr:spPr>
        <a:xfrm>
          <a:off x="1595120" y="163258500"/>
          <a:ext cx="10160" cy="12065"/>
        </a:xfrm>
        <a:prstGeom prst="rect">
          <a:avLst/>
        </a:prstGeom>
        <a:noFill/>
        <a:ln w="9525">
          <a:noFill/>
        </a:ln>
      </xdr:spPr>
    </xdr:pic>
    <xdr:clientData/>
  </xdr:twoCellAnchor>
  <xdr:twoCellAnchor editAs="oneCell">
    <xdr:from>
      <xdr:col>3</xdr:col>
      <xdr:colOff>0</xdr:colOff>
      <xdr:row>153</xdr:row>
      <xdr:rowOff>0</xdr:rowOff>
    </xdr:from>
    <xdr:to>
      <xdr:col>3</xdr:col>
      <xdr:colOff>8890</xdr:colOff>
      <xdr:row>153</xdr:row>
      <xdr:rowOff>9525</xdr:rowOff>
    </xdr:to>
    <xdr:pic>
      <xdr:nvPicPr>
        <xdr:cNvPr id="266" name="图片框 1"/>
        <xdr:cNvPicPr>
          <a:picLocks noChangeAspect="1"/>
        </xdr:cNvPicPr>
      </xdr:nvPicPr>
      <xdr:blipFill>
        <a:blip r:embed="rId1">
          <a:lum/>
        </a:blip>
        <a:stretch>
          <a:fillRect/>
        </a:stretch>
      </xdr:blipFill>
      <xdr:spPr>
        <a:xfrm>
          <a:off x="1595120" y="163258500"/>
          <a:ext cx="8890" cy="9525"/>
        </a:xfrm>
        <a:prstGeom prst="rect">
          <a:avLst/>
        </a:prstGeom>
        <a:noFill/>
        <a:ln w="9525">
          <a:noFill/>
        </a:ln>
      </xdr:spPr>
    </xdr:pic>
    <xdr:clientData/>
  </xdr:twoCellAnchor>
  <xdr:twoCellAnchor editAs="oneCell">
    <xdr:from>
      <xdr:col>3</xdr:col>
      <xdr:colOff>0</xdr:colOff>
      <xdr:row>153</xdr:row>
      <xdr:rowOff>0</xdr:rowOff>
    </xdr:from>
    <xdr:to>
      <xdr:col>3</xdr:col>
      <xdr:colOff>9525</xdr:colOff>
      <xdr:row>153</xdr:row>
      <xdr:rowOff>11430</xdr:rowOff>
    </xdr:to>
    <xdr:pic>
      <xdr:nvPicPr>
        <xdr:cNvPr id="267" name="图片框 1"/>
        <xdr:cNvPicPr>
          <a:picLocks noChangeAspect="1"/>
        </xdr:cNvPicPr>
      </xdr:nvPicPr>
      <xdr:blipFill>
        <a:blip r:embed="rId1"/>
        <a:stretch>
          <a:fillRect/>
        </a:stretch>
      </xdr:blipFill>
      <xdr:spPr>
        <a:xfrm>
          <a:off x="1595120" y="163258500"/>
          <a:ext cx="9525" cy="11430"/>
        </a:xfrm>
        <a:prstGeom prst="rect">
          <a:avLst/>
        </a:prstGeom>
        <a:noFill/>
        <a:ln w="9525">
          <a:noFill/>
        </a:ln>
      </xdr:spPr>
    </xdr:pic>
    <xdr:clientData/>
  </xdr:twoCellAnchor>
  <xdr:twoCellAnchor editAs="oneCell">
    <xdr:from>
      <xdr:col>9</xdr:col>
      <xdr:colOff>0</xdr:colOff>
      <xdr:row>153</xdr:row>
      <xdr:rowOff>0</xdr:rowOff>
    </xdr:from>
    <xdr:to>
      <xdr:col>9</xdr:col>
      <xdr:colOff>8890</xdr:colOff>
      <xdr:row>153</xdr:row>
      <xdr:rowOff>8890</xdr:rowOff>
    </xdr:to>
    <xdr:pic>
      <xdr:nvPicPr>
        <xdr:cNvPr id="268" name="图片框 1"/>
        <xdr:cNvPicPr>
          <a:picLocks noChangeAspect="1"/>
        </xdr:cNvPicPr>
      </xdr:nvPicPr>
      <xdr:blipFill>
        <a:blip r:embed="rId1"/>
        <a:stretch>
          <a:fillRect/>
        </a:stretch>
      </xdr:blipFill>
      <xdr:spPr>
        <a:xfrm>
          <a:off x="7355840" y="163258500"/>
          <a:ext cx="8890" cy="8890"/>
        </a:xfrm>
        <a:prstGeom prst="rect">
          <a:avLst/>
        </a:prstGeom>
        <a:noFill/>
        <a:ln w="9525">
          <a:noFill/>
        </a:ln>
      </xdr:spPr>
    </xdr:pic>
    <xdr:clientData/>
  </xdr:twoCellAnchor>
  <xdr:twoCellAnchor editAs="oneCell">
    <xdr:from>
      <xdr:col>9</xdr:col>
      <xdr:colOff>0</xdr:colOff>
      <xdr:row>153</xdr:row>
      <xdr:rowOff>0</xdr:rowOff>
    </xdr:from>
    <xdr:to>
      <xdr:col>9</xdr:col>
      <xdr:colOff>10160</xdr:colOff>
      <xdr:row>153</xdr:row>
      <xdr:rowOff>12065</xdr:rowOff>
    </xdr:to>
    <xdr:pic>
      <xdr:nvPicPr>
        <xdr:cNvPr id="269" name="图片框 1"/>
        <xdr:cNvPicPr>
          <a:picLocks noChangeAspect="1"/>
        </xdr:cNvPicPr>
      </xdr:nvPicPr>
      <xdr:blipFill>
        <a:blip r:embed="rId1"/>
        <a:stretch>
          <a:fillRect/>
        </a:stretch>
      </xdr:blipFill>
      <xdr:spPr>
        <a:xfrm>
          <a:off x="7355840" y="163258500"/>
          <a:ext cx="10160" cy="12065"/>
        </a:xfrm>
        <a:prstGeom prst="rect">
          <a:avLst/>
        </a:prstGeom>
        <a:noFill/>
        <a:ln w="9525">
          <a:noFill/>
        </a:ln>
      </xdr:spPr>
    </xdr:pic>
    <xdr:clientData/>
  </xdr:twoCellAnchor>
  <xdr:twoCellAnchor editAs="oneCell">
    <xdr:from>
      <xdr:col>9</xdr:col>
      <xdr:colOff>0</xdr:colOff>
      <xdr:row>153</xdr:row>
      <xdr:rowOff>0</xdr:rowOff>
    </xdr:from>
    <xdr:to>
      <xdr:col>9</xdr:col>
      <xdr:colOff>8890</xdr:colOff>
      <xdr:row>153</xdr:row>
      <xdr:rowOff>9525</xdr:rowOff>
    </xdr:to>
    <xdr:pic>
      <xdr:nvPicPr>
        <xdr:cNvPr id="270" name="图片框 1"/>
        <xdr:cNvPicPr>
          <a:picLocks noChangeAspect="1"/>
        </xdr:cNvPicPr>
      </xdr:nvPicPr>
      <xdr:blipFill>
        <a:blip r:embed="rId1">
          <a:lum/>
        </a:blip>
        <a:stretch>
          <a:fillRect/>
        </a:stretch>
      </xdr:blipFill>
      <xdr:spPr>
        <a:xfrm>
          <a:off x="7355840" y="163258500"/>
          <a:ext cx="8890" cy="9525"/>
        </a:xfrm>
        <a:prstGeom prst="rect">
          <a:avLst/>
        </a:prstGeom>
        <a:noFill/>
        <a:ln w="9525">
          <a:noFill/>
        </a:ln>
      </xdr:spPr>
    </xdr:pic>
    <xdr:clientData/>
  </xdr:twoCellAnchor>
  <xdr:twoCellAnchor editAs="oneCell">
    <xdr:from>
      <xdr:col>9</xdr:col>
      <xdr:colOff>0</xdr:colOff>
      <xdr:row>153</xdr:row>
      <xdr:rowOff>0</xdr:rowOff>
    </xdr:from>
    <xdr:to>
      <xdr:col>9</xdr:col>
      <xdr:colOff>9525</xdr:colOff>
      <xdr:row>153</xdr:row>
      <xdr:rowOff>11430</xdr:rowOff>
    </xdr:to>
    <xdr:pic>
      <xdr:nvPicPr>
        <xdr:cNvPr id="271" name="图片框 1"/>
        <xdr:cNvPicPr>
          <a:picLocks noChangeAspect="1"/>
        </xdr:cNvPicPr>
      </xdr:nvPicPr>
      <xdr:blipFill>
        <a:blip r:embed="rId1"/>
        <a:stretch>
          <a:fillRect/>
        </a:stretch>
      </xdr:blipFill>
      <xdr:spPr>
        <a:xfrm>
          <a:off x="7355840" y="163258500"/>
          <a:ext cx="9525" cy="11430"/>
        </a:xfrm>
        <a:prstGeom prst="rect">
          <a:avLst/>
        </a:prstGeom>
        <a:noFill/>
        <a:ln w="9525">
          <a:noFill/>
        </a:ln>
      </xdr:spPr>
    </xdr:pic>
    <xdr:clientData/>
  </xdr:twoCellAnchor>
  <xdr:twoCellAnchor editAs="oneCell">
    <xdr:from>
      <xdr:col>24</xdr:col>
      <xdr:colOff>0</xdr:colOff>
      <xdr:row>153</xdr:row>
      <xdr:rowOff>0</xdr:rowOff>
    </xdr:from>
    <xdr:to>
      <xdr:col>24</xdr:col>
      <xdr:colOff>8890</xdr:colOff>
      <xdr:row>153</xdr:row>
      <xdr:rowOff>9525</xdr:rowOff>
    </xdr:to>
    <xdr:pic>
      <xdr:nvPicPr>
        <xdr:cNvPr id="272" name="图片框 1"/>
        <xdr:cNvPicPr>
          <a:picLocks noChangeAspect="1"/>
        </xdr:cNvPicPr>
      </xdr:nvPicPr>
      <xdr:blipFill>
        <a:blip r:embed="rId1">
          <a:lum/>
        </a:blip>
        <a:stretch>
          <a:fillRect/>
        </a:stretch>
      </xdr:blipFill>
      <xdr:spPr>
        <a:xfrm>
          <a:off x="21110575" y="163258500"/>
          <a:ext cx="8890" cy="9525"/>
        </a:xfrm>
        <a:prstGeom prst="rect">
          <a:avLst/>
        </a:prstGeom>
        <a:noFill/>
        <a:ln w="9525">
          <a:noFill/>
        </a:ln>
      </xdr:spPr>
    </xdr:pic>
    <xdr:clientData/>
  </xdr:twoCellAnchor>
  <xdr:twoCellAnchor editAs="oneCell">
    <xdr:from>
      <xdr:col>24</xdr:col>
      <xdr:colOff>0</xdr:colOff>
      <xdr:row>153</xdr:row>
      <xdr:rowOff>0</xdr:rowOff>
    </xdr:from>
    <xdr:to>
      <xdr:col>24</xdr:col>
      <xdr:colOff>9525</xdr:colOff>
      <xdr:row>153</xdr:row>
      <xdr:rowOff>11430</xdr:rowOff>
    </xdr:to>
    <xdr:pic>
      <xdr:nvPicPr>
        <xdr:cNvPr id="273" name="图片框 1"/>
        <xdr:cNvPicPr>
          <a:picLocks noChangeAspect="1"/>
        </xdr:cNvPicPr>
      </xdr:nvPicPr>
      <xdr:blipFill>
        <a:blip r:embed="rId1"/>
        <a:stretch>
          <a:fillRect/>
        </a:stretch>
      </xdr:blipFill>
      <xdr:spPr>
        <a:xfrm>
          <a:off x="21110575" y="163258500"/>
          <a:ext cx="9525" cy="11430"/>
        </a:xfrm>
        <a:prstGeom prst="rect">
          <a:avLst/>
        </a:prstGeom>
        <a:noFill/>
        <a:ln w="9525">
          <a:noFill/>
        </a:ln>
      </xdr:spPr>
    </xdr:pic>
    <xdr:clientData/>
  </xdr:twoCellAnchor>
  <xdr:twoCellAnchor editAs="oneCell">
    <xdr:from>
      <xdr:col>24</xdr:col>
      <xdr:colOff>0</xdr:colOff>
      <xdr:row>153</xdr:row>
      <xdr:rowOff>0</xdr:rowOff>
    </xdr:from>
    <xdr:to>
      <xdr:col>24</xdr:col>
      <xdr:colOff>9525</xdr:colOff>
      <xdr:row>153</xdr:row>
      <xdr:rowOff>8255</xdr:rowOff>
    </xdr:to>
    <xdr:pic>
      <xdr:nvPicPr>
        <xdr:cNvPr id="274" name="图片框 1"/>
        <xdr:cNvPicPr>
          <a:picLocks noChangeAspect="1"/>
        </xdr:cNvPicPr>
      </xdr:nvPicPr>
      <xdr:blipFill>
        <a:blip r:embed="rId1"/>
        <a:stretch>
          <a:fillRect/>
        </a:stretch>
      </xdr:blipFill>
      <xdr:spPr>
        <a:xfrm>
          <a:off x="21110575" y="163258500"/>
          <a:ext cx="9525" cy="8255"/>
        </a:xfrm>
        <a:prstGeom prst="rect">
          <a:avLst/>
        </a:prstGeom>
        <a:noFill/>
        <a:ln w="9525">
          <a:noFill/>
        </a:ln>
      </xdr:spPr>
    </xdr:pic>
    <xdr:clientData/>
  </xdr:twoCellAnchor>
  <xdr:twoCellAnchor editAs="oneCell">
    <xdr:from>
      <xdr:col>26</xdr:col>
      <xdr:colOff>0</xdr:colOff>
      <xdr:row>153</xdr:row>
      <xdr:rowOff>0</xdr:rowOff>
    </xdr:from>
    <xdr:to>
      <xdr:col>26</xdr:col>
      <xdr:colOff>8890</xdr:colOff>
      <xdr:row>153</xdr:row>
      <xdr:rowOff>9525</xdr:rowOff>
    </xdr:to>
    <xdr:pic>
      <xdr:nvPicPr>
        <xdr:cNvPr id="275" name="图片框 1"/>
        <xdr:cNvPicPr>
          <a:picLocks noChangeAspect="1"/>
        </xdr:cNvPicPr>
      </xdr:nvPicPr>
      <xdr:blipFill>
        <a:blip r:embed="rId1">
          <a:lum/>
        </a:blip>
        <a:stretch>
          <a:fillRect/>
        </a:stretch>
      </xdr:blipFill>
      <xdr:spPr>
        <a:xfrm>
          <a:off x="22388195" y="163258500"/>
          <a:ext cx="8890" cy="9525"/>
        </a:xfrm>
        <a:prstGeom prst="rect">
          <a:avLst/>
        </a:prstGeom>
        <a:noFill/>
        <a:ln w="9525">
          <a:noFill/>
        </a:ln>
      </xdr:spPr>
    </xdr:pic>
    <xdr:clientData/>
  </xdr:twoCellAnchor>
  <xdr:twoCellAnchor editAs="oneCell">
    <xdr:from>
      <xdr:col>26</xdr:col>
      <xdr:colOff>0</xdr:colOff>
      <xdr:row>153</xdr:row>
      <xdr:rowOff>0</xdr:rowOff>
    </xdr:from>
    <xdr:to>
      <xdr:col>26</xdr:col>
      <xdr:colOff>9525</xdr:colOff>
      <xdr:row>153</xdr:row>
      <xdr:rowOff>11430</xdr:rowOff>
    </xdr:to>
    <xdr:pic>
      <xdr:nvPicPr>
        <xdr:cNvPr id="276" name="图片框 1"/>
        <xdr:cNvPicPr>
          <a:picLocks noChangeAspect="1"/>
        </xdr:cNvPicPr>
      </xdr:nvPicPr>
      <xdr:blipFill>
        <a:blip r:embed="rId1"/>
        <a:stretch>
          <a:fillRect/>
        </a:stretch>
      </xdr:blipFill>
      <xdr:spPr>
        <a:xfrm>
          <a:off x="22388195" y="1632585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277" name="图片框 1"/>
        <xdr:cNvPicPr>
          <a:picLocks noChangeAspect="1"/>
        </xdr:cNvPicPr>
      </xdr:nvPicPr>
      <xdr:blipFill>
        <a:blip r:embed="rId1">
          <a:lum/>
        </a:blip>
        <a:stretch>
          <a:fillRect/>
        </a:stretch>
      </xdr:blipFill>
      <xdr:spPr>
        <a:xfrm>
          <a:off x="21659215" y="1632585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278" name="图片框 1"/>
        <xdr:cNvPicPr>
          <a:picLocks noChangeAspect="1"/>
        </xdr:cNvPicPr>
      </xdr:nvPicPr>
      <xdr:blipFill>
        <a:blip r:embed="rId1"/>
        <a:stretch>
          <a:fillRect/>
        </a:stretch>
      </xdr:blipFill>
      <xdr:spPr>
        <a:xfrm>
          <a:off x="21659215" y="1632585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8255</xdr:rowOff>
    </xdr:to>
    <xdr:pic>
      <xdr:nvPicPr>
        <xdr:cNvPr id="279" name="图片框 1"/>
        <xdr:cNvPicPr>
          <a:picLocks noChangeAspect="1"/>
        </xdr:cNvPicPr>
      </xdr:nvPicPr>
      <xdr:blipFill>
        <a:blip r:embed="rId1"/>
        <a:stretch>
          <a:fillRect/>
        </a:stretch>
      </xdr:blipFill>
      <xdr:spPr>
        <a:xfrm>
          <a:off x="21659215" y="163258500"/>
          <a:ext cx="9525" cy="8255"/>
        </a:xfrm>
        <a:prstGeom prst="rect">
          <a:avLst/>
        </a:prstGeom>
        <a:noFill/>
        <a:ln w="9525">
          <a:noFill/>
        </a:ln>
      </xdr:spPr>
    </xdr:pic>
    <xdr:clientData/>
  </xdr:twoCellAnchor>
  <xdr:twoCellAnchor editAs="oneCell">
    <xdr:from>
      <xdr:col>24</xdr:col>
      <xdr:colOff>0</xdr:colOff>
      <xdr:row>153</xdr:row>
      <xdr:rowOff>0</xdr:rowOff>
    </xdr:from>
    <xdr:to>
      <xdr:col>24</xdr:col>
      <xdr:colOff>8890</xdr:colOff>
      <xdr:row>153</xdr:row>
      <xdr:rowOff>9525</xdr:rowOff>
    </xdr:to>
    <xdr:pic>
      <xdr:nvPicPr>
        <xdr:cNvPr id="280" name="图片框 1"/>
        <xdr:cNvPicPr>
          <a:picLocks noChangeAspect="1"/>
        </xdr:cNvPicPr>
      </xdr:nvPicPr>
      <xdr:blipFill>
        <a:blip r:embed="rId1">
          <a:lum/>
        </a:blip>
        <a:stretch>
          <a:fillRect/>
        </a:stretch>
      </xdr:blipFill>
      <xdr:spPr>
        <a:xfrm>
          <a:off x="21110575" y="163258500"/>
          <a:ext cx="8890" cy="9525"/>
        </a:xfrm>
        <a:prstGeom prst="rect">
          <a:avLst/>
        </a:prstGeom>
        <a:noFill/>
        <a:ln w="9525">
          <a:noFill/>
        </a:ln>
      </xdr:spPr>
    </xdr:pic>
    <xdr:clientData/>
  </xdr:twoCellAnchor>
  <xdr:twoCellAnchor editAs="oneCell">
    <xdr:from>
      <xdr:col>24</xdr:col>
      <xdr:colOff>0</xdr:colOff>
      <xdr:row>153</xdr:row>
      <xdr:rowOff>0</xdr:rowOff>
    </xdr:from>
    <xdr:to>
      <xdr:col>24</xdr:col>
      <xdr:colOff>9525</xdr:colOff>
      <xdr:row>153</xdr:row>
      <xdr:rowOff>11430</xdr:rowOff>
    </xdr:to>
    <xdr:pic>
      <xdr:nvPicPr>
        <xdr:cNvPr id="281" name="图片框 1"/>
        <xdr:cNvPicPr>
          <a:picLocks noChangeAspect="1"/>
        </xdr:cNvPicPr>
      </xdr:nvPicPr>
      <xdr:blipFill>
        <a:blip r:embed="rId1"/>
        <a:stretch>
          <a:fillRect/>
        </a:stretch>
      </xdr:blipFill>
      <xdr:spPr>
        <a:xfrm>
          <a:off x="21110575" y="163258500"/>
          <a:ext cx="9525" cy="11430"/>
        </a:xfrm>
        <a:prstGeom prst="rect">
          <a:avLst/>
        </a:prstGeom>
        <a:noFill/>
        <a:ln w="9525">
          <a:noFill/>
        </a:ln>
      </xdr:spPr>
    </xdr:pic>
    <xdr:clientData/>
  </xdr:twoCellAnchor>
  <xdr:twoCellAnchor editAs="oneCell">
    <xdr:from>
      <xdr:col>24</xdr:col>
      <xdr:colOff>0</xdr:colOff>
      <xdr:row>153</xdr:row>
      <xdr:rowOff>0</xdr:rowOff>
    </xdr:from>
    <xdr:to>
      <xdr:col>24</xdr:col>
      <xdr:colOff>9525</xdr:colOff>
      <xdr:row>153</xdr:row>
      <xdr:rowOff>8255</xdr:rowOff>
    </xdr:to>
    <xdr:pic>
      <xdr:nvPicPr>
        <xdr:cNvPr id="282" name="图片框 1"/>
        <xdr:cNvPicPr>
          <a:picLocks noChangeAspect="1"/>
        </xdr:cNvPicPr>
      </xdr:nvPicPr>
      <xdr:blipFill>
        <a:blip r:embed="rId1"/>
        <a:stretch>
          <a:fillRect/>
        </a:stretch>
      </xdr:blipFill>
      <xdr:spPr>
        <a:xfrm>
          <a:off x="21110575" y="163258500"/>
          <a:ext cx="9525" cy="8255"/>
        </a:xfrm>
        <a:prstGeom prst="rect">
          <a:avLst/>
        </a:prstGeom>
        <a:noFill/>
        <a:ln w="9525">
          <a:noFill/>
        </a:ln>
      </xdr:spPr>
    </xdr:pic>
    <xdr:clientData/>
  </xdr:twoCellAnchor>
  <xdr:twoCellAnchor editAs="oneCell">
    <xdr:from>
      <xdr:col>26</xdr:col>
      <xdr:colOff>0</xdr:colOff>
      <xdr:row>153</xdr:row>
      <xdr:rowOff>0</xdr:rowOff>
    </xdr:from>
    <xdr:to>
      <xdr:col>26</xdr:col>
      <xdr:colOff>8890</xdr:colOff>
      <xdr:row>153</xdr:row>
      <xdr:rowOff>9525</xdr:rowOff>
    </xdr:to>
    <xdr:pic>
      <xdr:nvPicPr>
        <xdr:cNvPr id="283" name="图片框 1"/>
        <xdr:cNvPicPr>
          <a:picLocks noChangeAspect="1"/>
        </xdr:cNvPicPr>
      </xdr:nvPicPr>
      <xdr:blipFill>
        <a:blip r:embed="rId1">
          <a:lum/>
        </a:blip>
        <a:stretch>
          <a:fillRect/>
        </a:stretch>
      </xdr:blipFill>
      <xdr:spPr>
        <a:xfrm>
          <a:off x="22388195" y="163258500"/>
          <a:ext cx="8890" cy="9525"/>
        </a:xfrm>
        <a:prstGeom prst="rect">
          <a:avLst/>
        </a:prstGeom>
        <a:noFill/>
        <a:ln w="9525">
          <a:noFill/>
        </a:ln>
      </xdr:spPr>
    </xdr:pic>
    <xdr:clientData/>
  </xdr:twoCellAnchor>
  <xdr:twoCellAnchor editAs="oneCell">
    <xdr:from>
      <xdr:col>26</xdr:col>
      <xdr:colOff>0</xdr:colOff>
      <xdr:row>153</xdr:row>
      <xdr:rowOff>0</xdr:rowOff>
    </xdr:from>
    <xdr:to>
      <xdr:col>26</xdr:col>
      <xdr:colOff>9525</xdr:colOff>
      <xdr:row>153</xdr:row>
      <xdr:rowOff>11430</xdr:rowOff>
    </xdr:to>
    <xdr:pic>
      <xdr:nvPicPr>
        <xdr:cNvPr id="284" name="图片框 1"/>
        <xdr:cNvPicPr>
          <a:picLocks noChangeAspect="1"/>
        </xdr:cNvPicPr>
      </xdr:nvPicPr>
      <xdr:blipFill>
        <a:blip r:embed="rId1"/>
        <a:stretch>
          <a:fillRect/>
        </a:stretch>
      </xdr:blipFill>
      <xdr:spPr>
        <a:xfrm>
          <a:off x="22388195" y="1632585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285" name="图片框 1"/>
        <xdr:cNvPicPr>
          <a:picLocks noChangeAspect="1"/>
        </xdr:cNvPicPr>
      </xdr:nvPicPr>
      <xdr:blipFill>
        <a:blip r:embed="rId1">
          <a:lum/>
        </a:blip>
        <a:stretch>
          <a:fillRect/>
        </a:stretch>
      </xdr:blipFill>
      <xdr:spPr>
        <a:xfrm>
          <a:off x="21659215" y="1632585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286" name="图片框 1"/>
        <xdr:cNvPicPr>
          <a:picLocks noChangeAspect="1"/>
        </xdr:cNvPicPr>
      </xdr:nvPicPr>
      <xdr:blipFill>
        <a:blip r:embed="rId1"/>
        <a:stretch>
          <a:fillRect/>
        </a:stretch>
      </xdr:blipFill>
      <xdr:spPr>
        <a:xfrm>
          <a:off x="21659215" y="1632585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8255</xdr:rowOff>
    </xdr:to>
    <xdr:pic>
      <xdr:nvPicPr>
        <xdr:cNvPr id="287" name="图片框 1"/>
        <xdr:cNvPicPr>
          <a:picLocks noChangeAspect="1"/>
        </xdr:cNvPicPr>
      </xdr:nvPicPr>
      <xdr:blipFill>
        <a:blip r:embed="rId1"/>
        <a:stretch>
          <a:fillRect/>
        </a:stretch>
      </xdr:blipFill>
      <xdr:spPr>
        <a:xfrm>
          <a:off x="21659215" y="163258500"/>
          <a:ext cx="9525" cy="8255"/>
        </a:xfrm>
        <a:prstGeom prst="rect">
          <a:avLst/>
        </a:prstGeom>
        <a:noFill/>
        <a:ln w="9525">
          <a:noFill/>
        </a:ln>
      </xdr:spPr>
    </xdr:pic>
    <xdr:clientData/>
  </xdr:twoCellAnchor>
  <xdr:twoCellAnchor editAs="oneCell">
    <xdr:from>
      <xdr:col>28</xdr:col>
      <xdr:colOff>0</xdr:colOff>
      <xdr:row>153</xdr:row>
      <xdr:rowOff>0</xdr:rowOff>
    </xdr:from>
    <xdr:to>
      <xdr:col>28</xdr:col>
      <xdr:colOff>8890</xdr:colOff>
      <xdr:row>153</xdr:row>
      <xdr:rowOff>9525</xdr:rowOff>
    </xdr:to>
    <xdr:pic>
      <xdr:nvPicPr>
        <xdr:cNvPr id="288" name="图片框 1"/>
        <xdr:cNvPicPr>
          <a:picLocks noChangeAspect="1"/>
        </xdr:cNvPicPr>
      </xdr:nvPicPr>
      <xdr:blipFill>
        <a:blip r:embed="rId1">
          <a:lum/>
        </a:blip>
        <a:stretch>
          <a:fillRect/>
        </a:stretch>
      </xdr:blipFill>
      <xdr:spPr>
        <a:xfrm>
          <a:off x="26094055" y="163258500"/>
          <a:ext cx="8890" cy="9525"/>
        </a:xfrm>
        <a:prstGeom prst="rect">
          <a:avLst/>
        </a:prstGeom>
        <a:noFill/>
        <a:ln w="9525">
          <a:noFill/>
        </a:ln>
      </xdr:spPr>
    </xdr:pic>
    <xdr:clientData/>
  </xdr:twoCellAnchor>
  <xdr:twoCellAnchor editAs="oneCell">
    <xdr:from>
      <xdr:col>28</xdr:col>
      <xdr:colOff>0</xdr:colOff>
      <xdr:row>153</xdr:row>
      <xdr:rowOff>0</xdr:rowOff>
    </xdr:from>
    <xdr:to>
      <xdr:col>28</xdr:col>
      <xdr:colOff>9525</xdr:colOff>
      <xdr:row>153</xdr:row>
      <xdr:rowOff>11430</xdr:rowOff>
    </xdr:to>
    <xdr:pic>
      <xdr:nvPicPr>
        <xdr:cNvPr id="289" name="图片框 1"/>
        <xdr:cNvPicPr>
          <a:picLocks noChangeAspect="1"/>
        </xdr:cNvPicPr>
      </xdr:nvPicPr>
      <xdr:blipFill>
        <a:blip r:embed="rId1"/>
        <a:stretch>
          <a:fillRect/>
        </a:stretch>
      </xdr:blipFill>
      <xdr:spPr>
        <a:xfrm>
          <a:off x="26094055" y="163258500"/>
          <a:ext cx="9525" cy="11430"/>
        </a:xfrm>
        <a:prstGeom prst="rect">
          <a:avLst/>
        </a:prstGeom>
        <a:noFill/>
        <a:ln w="9525">
          <a:noFill/>
        </a:ln>
      </xdr:spPr>
    </xdr:pic>
    <xdr:clientData/>
  </xdr:twoCellAnchor>
  <xdr:twoCellAnchor editAs="oneCell">
    <xdr:from>
      <xdr:col>27</xdr:col>
      <xdr:colOff>0</xdr:colOff>
      <xdr:row>153</xdr:row>
      <xdr:rowOff>0</xdr:rowOff>
    </xdr:from>
    <xdr:to>
      <xdr:col>27</xdr:col>
      <xdr:colOff>8890</xdr:colOff>
      <xdr:row>153</xdr:row>
      <xdr:rowOff>9525</xdr:rowOff>
    </xdr:to>
    <xdr:pic>
      <xdr:nvPicPr>
        <xdr:cNvPr id="290" name="图片框 1"/>
        <xdr:cNvPicPr>
          <a:picLocks noChangeAspect="1"/>
        </xdr:cNvPicPr>
      </xdr:nvPicPr>
      <xdr:blipFill>
        <a:blip r:embed="rId1">
          <a:lum/>
        </a:blip>
        <a:stretch>
          <a:fillRect/>
        </a:stretch>
      </xdr:blipFill>
      <xdr:spPr>
        <a:xfrm>
          <a:off x="22980015" y="163258500"/>
          <a:ext cx="8890" cy="9525"/>
        </a:xfrm>
        <a:prstGeom prst="rect">
          <a:avLst/>
        </a:prstGeom>
        <a:noFill/>
        <a:ln w="9525">
          <a:noFill/>
        </a:ln>
      </xdr:spPr>
    </xdr:pic>
    <xdr:clientData/>
  </xdr:twoCellAnchor>
  <xdr:twoCellAnchor editAs="oneCell">
    <xdr:from>
      <xdr:col>27</xdr:col>
      <xdr:colOff>0</xdr:colOff>
      <xdr:row>153</xdr:row>
      <xdr:rowOff>0</xdr:rowOff>
    </xdr:from>
    <xdr:to>
      <xdr:col>27</xdr:col>
      <xdr:colOff>9525</xdr:colOff>
      <xdr:row>153</xdr:row>
      <xdr:rowOff>11430</xdr:rowOff>
    </xdr:to>
    <xdr:pic>
      <xdr:nvPicPr>
        <xdr:cNvPr id="291" name="图片框 1"/>
        <xdr:cNvPicPr>
          <a:picLocks noChangeAspect="1"/>
        </xdr:cNvPicPr>
      </xdr:nvPicPr>
      <xdr:blipFill>
        <a:blip r:embed="rId1"/>
        <a:stretch>
          <a:fillRect/>
        </a:stretch>
      </xdr:blipFill>
      <xdr:spPr>
        <a:xfrm>
          <a:off x="22980015" y="163258500"/>
          <a:ext cx="9525" cy="11430"/>
        </a:xfrm>
        <a:prstGeom prst="rect">
          <a:avLst/>
        </a:prstGeom>
        <a:noFill/>
        <a:ln w="9525">
          <a:noFill/>
        </a:ln>
      </xdr:spPr>
    </xdr:pic>
    <xdr:clientData/>
  </xdr:twoCellAnchor>
  <xdr:twoCellAnchor editAs="oneCell">
    <xdr:from>
      <xdr:col>27</xdr:col>
      <xdr:colOff>0</xdr:colOff>
      <xdr:row>153</xdr:row>
      <xdr:rowOff>0</xdr:rowOff>
    </xdr:from>
    <xdr:to>
      <xdr:col>27</xdr:col>
      <xdr:colOff>8890</xdr:colOff>
      <xdr:row>153</xdr:row>
      <xdr:rowOff>8890</xdr:rowOff>
    </xdr:to>
    <xdr:pic>
      <xdr:nvPicPr>
        <xdr:cNvPr id="292" name="图片框 1"/>
        <xdr:cNvPicPr>
          <a:picLocks noChangeAspect="1"/>
        </xdr:cNvPicPr>
      </xdr:nvPicPr>
      <xdr:blipFill>
        <a:blip r:embed="rId1"/>
        <a:stretch>
          <a:fillRect/>
        </a:stretch>
      </xdr:blipFill>
      <xdr:spPr>
        <a:xfrm>
          <a:off x="22980015" y="163258500"/>
          <a:ext cx="8890" cy="8890"/>
        </a:xfrm>
        <a:prstGeom prst="rect">
          <a:avLst/>
        </a:prstGeom>
        <a:noFill/>
        <a:ln w="9525">
          <a:noFill/>
        </a:ln>
      </xdr:spPr>
    </xdr:pic>
    <xdr:clientData/>
  </xdr:twoCellAnchor>
  <xdr:twoCellAnchor editAs="oneCell">
    <xdr:from>
      <xdr:col>27</xdr:col>
      <xdr:colOff>0</xdr:colOff>
      <xdr:row>153</xdr:row>
      <xdr:rowOff>0</xdr:rowOff>
    </xdr:from>
    <xdr:to>
      <xdr:col>27</xdr:col>
      <xdr:colOff>9525</xdr:colOff>
      <xdr:row>153</xdr:row>
      <xdr:rowOff>12065</xdr:rowOff>
    </xdr:to>
    <xdr:pic>
      <xdr:nvPicPr>
        <xdr:cNvPr id="293" name="图片框 1"/>
        <xdr:cNvPicPr>
          <a:picLocks noChangeAspect="1"/>
        </xdr:cNvPicPr>
      </xdr:nvPicPr>
      <xdr:blipFill>
        <a:blip r:embed="rId1"/>
        <a:stretch>
          <a:fillRect/>
        </a:stretch>
      </xdr:blipFill>
      <xdr:spPr>
        <a:xfrm>
          <a:off x="22980015" y="163258500"/>
          <a:ext cx="9525" cy="12065"/>
        </a:xfrm>
        <a:prstGeom prst="rect">
          <a:avLst/>
        </a:prstGeom>
        <a:noFill/>
        <a:ln w="9525">
          <a:noFill/>
        </a:ln>
      </xdr:spPr>
    </xdr:pic>
    <xdr:clientData/>
  </xdr:twoCellAnchor>
  <xdr:twoCellAnchor editAs="oneCell">
    <xdr:from>
      <xdr:col>28</xdr:col>
      <xdr:colOff>0</xdr:colOff>
      <xdr:row>153</xdr:row>
      <xdr:rowOff>0</xdr:rowOff>
    </xdr:from>
    <xdr:to>
      <xdr:col>28</xdr:col>
      <xdr:colOff>8890</xdr:colOff>
      <xdr:row>153</xdr:row>
      <xdr:rowOff>8890</xdr:rowOff>
    </xdr:to>
    <xdr:pic>
      <xdr:nvPicPr>
        <xdr:cNvPr id="294" name="图片框 1"/>
        <xdr:cNvPicPr>
          <a:picLocks noChangeAspect="1"/>
        </xdr:cNvPicPr>
      </xdr:nvPicPr>
      <xdr:blipFill>
        <a:blip r:embed="rId1"/>
        <a:stretch>
          <a:fillRect/>
        </a:stretch>
      </xdr:blipFill>
      <xdr:spPr>
        <a:xfrm>
          <a:off x="26094055" y="163258500"/>
          <a:ext cx="8890" cy="8890"/>
        </a:xfrm>
        <a:prstGeom prst="rect">
          <a:avLst/>
        </a:prstGeom>
        <a:noFill/>
        <a:ln w="9525">
          <a:noFill/>
        </a:ln>
      </xdr:spPr>
    </xdr:pic>
    <xdr:clientData/>
  </xdr:twoCellAnchor>
  <xdr:twoCellAnchor editAs="oneCell">
    <xdr:from>
      <xdr:col>28</xdr:col>
      <xdr:colOff>0</xdr:colOff>
      <xdr:row>153</xdr:row>
      <xdr:rowOff>0</xdr:rowOff>
    </xdr:from>
    <xdr:to>
      <xdr:col>28</xdr:col>
      <xdr:colOff>9525</xdr:colOff>
      <xdr:row>153</xdr:row>
      <xdr:rowOff>12065</xdr:rowOff>
    </xdr:to>
    <xdr:pic>
      <xdr:nvPicPr>
        <xdr:cNvPr id="295" name="图片框 1"/>
        <xdr:cNvPicPr>
          <a:picLocks noChangeAspect="1"/>
        </xdr:cNvPicPr>
      </xdr:nvPicPr>
      <xdr:blipFill>
        <a:blip r:embed="rId1"/>
        <a:stretch>
          <a:fillRect/>
        </a:stretch>
      </xdr:blipFill>
      <xdr:spPr>
        <a:xfrm>
          <a:off x="26094055" y="163258500"/>
          <a:ext cx="9525" cy="12065"/>
        </a:xfrm>
        <a:prstGeom prst="rect">
          <a:avLst/>
        </a:prstGeom>
        <a:noFill/>
        <a:ln w="9525">
          <a:noFill/>
        </a:ln>
      </xdr:spPr>
    </xdr:pic>
    <xdr:clientData/>
  </xdr:twoCellAnchor>
  <xdr:twoCellAnchor editAs="oneCell">
    <xdr:from>
      <xdr:col>27</xdr:col>
      <xdr:colOff>0</xdr:colOff>
      <xdr:row>153</xdr:row>
      <xdr:rowOff>0</xdr:rowOff>
    </xdr:from>
    <xdr:to>
      <xdr:col>27</xdr:col>
      <xdr:colOff>10160</xdr:colOff>
      <xdr:row>153</xdr:row>
      <xdr:rowOff>12065</xdr:rowOff>
    </xdr:to>
    <xdr:pic>
      <xdr:nvPicPr>
        <xdr:cNvPr id="296" name="图片框 1"/>
        <xdr:cNvPicPr>
          <a:picLocks noChangeAspect="1"/>
        </xdr:cNvPicPr>
      </xdr:nvPicPr>
      <xdr:blipFill>
        <a:blip r:embed="rId1"/>
        <a:stretch>
          <a:fillRect/>
        </a:stretch>
      </xdr:blipFill>
      <xdr:spPr>
        <a:xfrm>
          <a:off x="22980015" y="163258500"/>
          <a:ext cx="10160" cy="12065"/>
        </a:xfrm>
        <a:prstGeom prst="rect">
          <a:avLst/>
        </a:prstGeom>
        <a:noFill/>
        <a:ln w="9525">
          <a:noFill/>
        </a:ln>
      </xdr:spPr>
    </xdr:pic>
    <xdr:clientData/>
  </xdr:twoCellAnchor>
  <xdr:twoCellAnchor editAs="oneCell">
    <xdr:from>
      <xdr:col>28</xdr:col>
      <xdr:colOff>0</xdr:colOff>
      <xdr:row>153</xdr:row>
      <xdr:rowOff>0</xdr:rowOff>
    </xdr:from>
    <xdr:to>
      <xdr:col>28</xdr:col>
      <xdr:colOff>8890</xdr:colOff>
      <xdr:row>153</xdr:row>
      <xdr:rowOff>9525</xdr:rowOff>
    </xdr:to>
    <xdr:pic>
      <xdr:nvPicPr>
        <xdr:cNvPr id="297" name="图片框 1"/>
        <xdr:cNvPicPr>
          <a:picLocks noChangeAspect="1"/>
        </xdr:cNvPicPr>
      </xdr:nvPicPr>
      <xdr:blipFill>
        <a:blip r:embed="rId1">
          <a:lum/>
        </a:blip>
        <a:stretch>
          <a:fillRect/>
        </a:stretch>
      </xdr:blipFill>
      <xdr:spPr>
        <a:xfrm>
          <a:off x="26094055" y="163258500"/>
          <a:ext cx="8890" cy="9525"/>
        </a:xfrm>
        <a:prstGeom prst="rect">
          <a:avLst/>
        </a:prstGeom>
        <a:noFill/>
        <a:ln w="9525">
          <a:noFill/>
        </a:ln>
      </xdr:spPr>
    </xdr:pic>
    <xdr:clientData/>
  </xdr:twoCellAnchor>
  <xdr:twoCellAnchor editAs="oneCell">
    <xdr:from>
      <xdr:col>28</xdr:col>
      <xdr:colOff>0</xdr:colOff>
      <xdr:row>153</xdr:row>
      <xdr:rowOff>0</xdr:rowOff>
    </xdr:from>
    <xdr:to>
      <xdr:col>28</xdr:col>
      <xdr:colOff>9525</xdr:colOff>
      <xdr:row>153</xdr:row>
      <xdr:rowOff>11430</xdr:rowOff>
    </xdr:to>
    <xdr:pic>
      <xdr:nvPicPr>
        <xdr:cNvPr id="298" name="图片框 1"/>
        <xdr:cNvPicPr>
          <a:picLocks noChangeAspect="1"/>
        </xdr:cNvPicPr>
      </xdr:nvPicPr>
      <xdr:blipFill>
        <a:blip r:embed="rId1"/>
        <a:stretch>
          <a:fillRect/>
        </a:stretch>
      </xdr:blipFill>
      <xdr:spPr>
        <a:xfrm>
          <a:off x="26094055" y="163258500"/>
          <a:ext cx="9525" cy="11430"/>
        </a:xfrm>
        <a:prstGeom prst="rect">
          <a:avLst/>
        </a:prstGeom>
        <a:noFill/>
        <a:ln w="9525">
          <a:noFill/>
        </a:ln>
      </xdr:spPr>
    </xdr:pic>
    <xdr:clientData/>
  </xdr:twoCellAnchor>
  <xdr:twoCellAnchor editAs="oneCell">
    <xdr:from>
      <xdr:col>28</xdr:col>
      <xdr:colOff>0</xdr:colOff>
      <xdr:row>153</xdr:row>
      <xdr:rowOff>0</xdr:rowOff>
    </xdr:from>
    <xdr:to>
      <xdr:col>28</xdr:col>
      <xdr:colOff>8890</xdr:colOff>
      <xdr:row>153</xdr:row>
      <xdr:rowOff>8890</xdr:rowOff>
    </xdr:to>
    <xdr:pic>
      <xdr:nvPicPr>
        <xdr:cNvPr id="299" name="图片框 1"/>
        <xdr:cNvPicPr>
          <a:picLocks noChangeAspect="1"/>
        </xdr:cNvPicPr>
      </xdr:nvPicPr>
      <xdr:blipFill>
        <a:blip r:embed="rId1"/>
        <a:stretch>
          <a:fillRect/>
        </a:stretch>
      </xdr:blipFill>
      <xdr:spPr>
        <a:xfrm>
          <a:off x="26094055" y="163258500"/>
          <a:ext cx="8890" cy="8890"/>
        </a:xfrm>
        <a:prstGeom prst="rect">
          <a:avLst/>
        </a:prstGeom>
        <a:noFill/>
        <a:ln w="9525">
          <a:noFill/>
        </a:ln>
      </xdr:spPr>
    </xdr:pic>
    <xdr:clientData/>
  </xdr:twoCellAnchor>
  <xdr:twoCellAnchor editAs="oneCell">
    <xdr:from>
      <xdr:col>28</xdr:col>
      <xdr:colOff>0</xdr:colOff>
      <xdr:row>153</xdr:row>
      <xdr:rowOff>0</xdr:rowOff>
    </xdr:from>
    <xdr:to>
      <xdr:col>28</xdr:col>
      <xdr:colOff>9525</xdr:colOff>
      <xdr:row>153</xdr:row>
      <xdr:rowOff>12065</xdr:rowOff>
    </xdr:to>
    <xdr:pic>
      <xdr:nvPicPr>
        <xdr:cNvPr id="300" name="图片框 1"/>
        <xdr:cNvPicPr>
          <a:picLocks noChangeAspect="1"/>
        </xdr:cNvPicPr>
      </xdr:nvPicPr>
      <xdr:blipFill>
        <a:blip r:embed="rId1"/>
        <a:stretch>
          <a:fillRect/>
        </a:stretch>
      </xdr:blipFill>
      <xdr:spPr>
        <a:xfrm>
          <a:off x="26094055" y="163258500"/>
          <a:ext cx="9525" cy="12065"/>
        </a:xfrm>
        <a:prstGeom prst="rect">
          <a:avLst/>
        </a:prstGeom>
        <a:noFill/>
        <a:ln w="9525">
          <a:noFill/>
        </a:ln>
      </xdr:spPr>
    </xdr:pic>
    <xdr:clientData/>
  </xdr:twoCellAnchor>
  <xdr:twoCellAnchor editAs="oneCell">
    <xdr:from>
      <xdr:col>24</xdr:col>
      <xdr:colOff>0</xdr:colOff>
      <xdr:row>153</xdr:row>
      <xdr:rowOff>0</xdr:rowOff>
    </xdr:from>
    <xdr:to>
      <xdr:col>24</xdr:col>
      <xdr:colOff>8890</xdr:colOff>
      <xdr:row>153</xdr:row>
      <xdr:rowOff>9525</xdr:rowOff>
    </xdr:to>
    <xdr:pic>
      <xdr:nvPicPr>
        <xdr:cNvPr id="301" name="图片框 1"/>
        <xdr:cNvPicPr>
          <a:picLocks noChangeAspect="1"/>
        </xdr:cNvPicPr>
      </xdr:nvPicPr>
      <xdr:blipFill>
        <a:blip r:embed="rId1">
          <a:lum/>
        </a:blip>
        <a:stretch>
          <a:fillRect/>
        </a:stretch>
      </xdr:blipFill>
      <xdr:spPr>
        <a:xfrm>
          <a:off x="21110575" y="163258500"/>
          <a:ext cx="8890" cy="9525"/>
        </a:xfrm>
        <a:prstGeom prst="rect">
          <a:avLst/>
        </a:prstGeom>
        <a:noFill/>
        <a:ln w="9525">
          <a:noFill/>
        </a:ln>
      </xdr:spPr>
    </xdr:pic>
    <xdr:clientData/>
  </xdr:twoCellAnchor>
  <xdr:twoCellAnchor editAs="oneCell">
    <xdr:from>
      <xdr:col>24</xdr:col>
      <xdr:colOff>0</xdr:colOff>
      <xdr:row>153</xdr:row>
      <xdr:rowOff>0</xdr:rowOff>
    </xdr:from>
    <xdr:to>
      <xdr:col>24</xdr:col>
      <xdr:colOff>9525</xdr:colOff>
      <xdr:row>153</xdr:row>
      <xdr:rowOff>11430</xdr:rowOff>
    </xdr:to>
    <xdr:pic>
      <xdr:nvPicPr>
        <xdr:cNvPr id="302" name="图片框 1"/>
        <xdr:cNvPicPr>
          <a:picLocks noChangeAspect="1"/>
        </xdr:cNvPicPr>
      </xdr:nvPicPr>
      <xdr:blipFill>
        <a:blip r:embed="rId1"/>
        <a:stretch>
          <a:fillRect/>
        </a:stretch>
      </xdr:blipFill>
      <xdr:spPr>
        <a:xfrm>
          <a:off x="21110575" y="163258500"/>
          <a:ext cx="9525" cy="11430"/>
        </a:xfrm>
        <a:prstGeom prst="rect">
          <a:avLst/>
        </a:prstGeom>
        <a:noFill/>
        <a:ln w="9525">
          <a:noFill/>
        </a:ln>
      </xdr:spPr>
    </xdr:pic>
    <xdr:clientData/>
  </xdr:twoCellAnchor>
  <xdr:twoCellAnchor editAs="oneCell">
    <xdr:from>
      <xdr:col>24</xdr:col>
      <xdr:colOff>0</xdr:colOff>
      <xdr:row>153</xdr:row>
      <xdr:rowOff>0</xdr:rowOff>
    </xdr:from>
    <xdr:to>
      <xdr:col>24</xdr:col>
      <xdr:colOff>9525</xdr:colOff>
      <xdr:row>153</xdr:row>
      <xdr:rowOff>8255</xdr:rowOff>
    </xdr:to>
    <xdr:pic>
      <xdr:nvPicPr>
        <xdr:cNvPr id="303" name="图片框 1"/>
        <xdr:cNvPicPr>
          <a:picLocks noChangeAspect="1"/>
        </xdr:cNvPicPr>
      </xdr:nvPicPr>
      <xdr:blipFill>
        <a:blip r:embed="rId1"/>
        <a:stretch>
          <a:fillRect/>
        </a:stretch>
      </xdr:blipFill>
      <xdr:spPr>
        <a:xfrm>
          <a:off x="21110575" y="163258500"/>
          <a:ext cx="9525" cy="825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304" name="图片框 1"/>
        <xdr:cNvPicPr>
          <a:picLocks noChangeAspect="1"/>
        </xdr:cNvPicPr>
      </xdr:nvPicPr>
      <xdr:blipFill>
        <a:blip r:embed="rId1">
          <a:lum/>
        </a:blip>
        <a:stretch>
          <a:fillRect/>
        </a:stretch>
      </xdr:blipFill>
      <xdr:spPr>
        <a:xfrm>
          <a:off x="21659215" y="1632585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305" name="图片框 1"/>
        <xdr:cNvPicPr>
          <a:picLocks noChangeAspect="1"/>
        </xdr:cNvPicPr>
      </xdr:nvPicPr>
      <xdr:blipFill>
        <a:blip r:embed="rId1"/>
        <a:stretch>
          <a:fillRect/>
        </a:stretch>
      </xdr:blipFill>
      <xdr:spPr>
        <a:xfrm>
          <a:off x="21659215" y="1632585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8255</xdr:rowOff>
    </xdr:to>
    <xdr:pic>
      <xdr:nvPicPr>
        <xdr:cNvPr id="306" name="图片框 1"/>
        <xdr:cNvPicPr>
          <a:picLocks noChangeAspect="1"/>
        </xdr:cNvPicPr>
      </xdr:nvPicPr>
      <xdr:blipFill>
        <a:blip r:embed="rId1"/>
        <a:stretch>
          <a:fillRect/>
        </a:stretch>
      </xdr:blipFill>
      <xdr:spPr>
        <a:xfrm>
          <a:off x="21659215" y="163258500"/>
          <a:ext cx="9525" cy="825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307" name="图片框 1"/>
        <xdr:cNvPicPr>
          <a:picLocks noChangeAspect="1"/>
        </xdr:cNvPicPr>
      </xdr:nvPicPr>
      <xdr:blipFill>
        <a:blip r:embed="rId1"/>
        <a:stretch>
          <a:fillRect/>
        </a:stretch>
      </xdr:blipFill>
      <xdr:spPr>
        <a:xfrm>
          <a:off x="21659215" y="1632585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10160</xdr:colOff>
      <xdr:row>153</xdr:row>
      <xdr:rowOff>12065</xdr:rowOff>
    </xdr:to>
    <xdr:pic>
      <xdr:nvPicPr>
        <xdr:cNvPr id="308" name="图片框 1"/>
        <xdr:cNvPicPr>
          <a:picLocks noChangeAspect="1"/>
        </xdr:cNvPicPr>
      </xdr:nvPicPr>
      <xdr:blipFill>
        <a:blip r:embed="rId1"/>
        <a:stretch>
          <a:fillRect/>
        </a:stretch>
      </xdr:blipFill>
      <xdr:spPr>
        <a:xfrm>
          <a:off x="21659215" y="163258500"/>
          <a:ext cx="10160" cy="12065"/>
        </a:xfrm>
        <a:prstGeom prst="rect">
          <a:avLst/>
        </a:prstGeom>
        <a:noFill/>
        <a:ln w="9525">
          <a:noFill/>
        </a:ln>
      </xdr:spPr>
    </xdr:pic>
    <xdr:clientData/>
  </xdr:twoCellAnchor>
  <xdr:twoCellAnchor editAs="oneCell">
    <xdr:from>
      <xdr:col>24</xdr:col>
      <xdr:colOff>0</xdr:colOff>
      <xdr:row>153</xdr:row>
      <xdr:rowOff>0</xdr:rowOff>
    </xdr:from>
    <xdr:to>
      <xdr:col>24</xdr:col>
      <xdr:colOff>8890</xdr:colOff>
      <xdr:row>153</xdr:row>
      <xdr:rowOff>8890</xdr:rowOff>
    </xdr:to>
    <xdr:pic>
      <xdr:nvPicPr>
        <xdr:cNvPr id="309" name="图片框 1"/>
        <xdr:cNvPicPr>
          <a:picLocks noChangeAspect="1"/>
        </xdr:cNvPicPr>
      </xdr:nvPicPr>
      <xdr:blipFill>
        <a:blip r:embed="rId1"/>
        <a:stretch>
          <a:fillRect/>
        </a:stretch>
      </xdr:blipFill>
      <xdr:spPr>
        <a:xfrm>
          <a:off x="21110575" y="163258500"/>
          <a:ext cx="8890" cy="8890"/>
        </a:xfrm>
        <a:prstGeom prst="rect">
          <a:avLst/>
        </a:prstGeom>
        <a:noFill/>
        <a:ln w="9525">
          <a:noFill/>
        </a:ln>
      </xdr:spPr>
    </xdr:pic>
    <xdr:clientData/>
  </xdr:twoCellAnchor>
  <xdr:twoCellAnchor editAs="oneCell">
    <xdr:from>
      <xdr:col>24</xdr:col>
      <xdr:colOff>0</xdr:colOff>
      <xdr:row>153</xdr:row>
      <xdr:rowOff>0</xdr:rowOff>
    </xdr:from>
    <xdr:to>
      <xdr:col>24</xdr:col>
      <xdr:colOff>10160</xdr:colOff>
      <xdr:row>153</xdr:row>
      <xdr:rowOff>12065</xdr:rowOff>
    </xdr:to>
    <xdr:pic>
      <xdr:nvPicPr>
        <xdr:cNvPr id="310" name="图片框 1"/>
        <xdr:cNvPicPr>
          <a:picLocks noChangeAspect="1"/>
        </xdr:cNvPicPr>
      </xdr:nvPicPr>
      <xdr:blipFill>
        <a:blip r:embed="rId1"/>
        <a:stretch>
          <a:fillRect/>
        </a:stretch>
      </xdr:blipFill>
      <xdr:spPr>
        <a:xfrm>
          <a:off x="21110575" y="163258500"/>
          <a:ext cx="10160" cy="12065"/>
        </a:xfrm>
        <a:prstGeom prst="rect">
          <a:avLst/>
        </a:prstGeom>
        <a:noFill/>
        <a:ln w="9525">
          <a:noFill/>
        </a:ln>
      </xdr:spPr>
    </xdr:pic>
    <xdr:clientData/>
  </xdr:twoCellAnchor>
  <xdr:twoCellAnchor editAs="oneCell">
    <xdr:from>
      <xdr:col>24</xdr:col>
      <xdr:colOff>0</xdr:colOff>
      <xdr:row>153</xdr:row>
      <xdr:rowOff>0</xdr:rowOff>
    </xdr:from>
    <xdr:to>
      <xdr:col>24</xdr:col>
      <xdr:colOff>8890</xdr:colOff>
      <xdr:row>153</xdr:row>
      <xdr:rowOff>9525</xdr:rowOff>
    </xdr:to>
    <xdr:pic>
      <xdr:nvPicPr>
        <xdr:cNvPr id="311" name="图片框 1"/>
        <xdr:cNvPicPr>
          <a:picLocks noChangeAspect="1"/>
        </xdr:cNvPicPr>
      </xdr:nvPicPr>
      <xdr:blipFill>
        <a:blip r:embed="rId1">
          <a:lum/>
        </a:blip>
        <a:stretch>
          <a:fillRect/>
        </a:stretch>
      </xdr:blipFill>
      <xdr:spPr>
        <a:xfrm>
          <a:off x="21110575" y="163258500"/>
          <a:ext cx="8890" cy="9525"/>
        </a:xfrm>
        <a:prstGeom prst="rect">
          <a:avLst/>
        </a:prstGeom>
        <a:noFill/>
        <a:ln w="9525">
          <a:noFill/>
        </a:ln>
      </xdr:spPr>
    </xdr:pic>
    <xdr:clientData/>
  </xdr:twoCellAnchor>
  <xdr:twoCellAnchor editAs="oneCell">
    <xdr:from>
      <xdr:col>24</xdr:col>
      <xdr:colOff>0</xdr:colOff>
      <xdr:row>153</xdr:row>
      <xdr:rowOff>0</xdr:rowOff>
    </xdr:from>
    <xdr:to>
      <xdr:col>24</xdr:col>
      <xdr:colOff>9525</xdr:colOff>
      <xdr:row>153</xdr:row>
      <xdr:rowOff>11430</xdr:rowOff>
    </xdr:to>
    <xdr:pic>
      <xdr:nvPicPr>
        <xdr:cNvPr id="312" name="图片框 1"/>
        <xdr:cNvPicPr>
          <a:picLocks noChangeAspect="1"/>
        </xdr:cNvPicPr>
      </xdr:nvPicPr>
      <xdr:blipFill>
        <a:blip r:embed="rId1"/>
        <a:stretch>
          <a:fillRect/>
        </a:stretch>
      </xdr:blipFill>
      <xdr:spPr>
        <a:xfrm>
          <a:off x="21110575" y="163258500"/>
          <a:ext cx="9525" cy="11430"/>
        </a:xfrm>
        <a:prstGeom prst="rect">
          <a:avLst/>
        </a:prstGeom>
        <a:noFill/>
        <a:ln w="9525">
          <a:noFill/>
        </a:ln>
      </xdr:spPr>
    </xdr:pic>
    <xdr:clientData/>
  </xdr:twoCellAnchor>
  <xdr:twoCellAnchor editAs="oneCell">
    <xdr:from>
      <xdr:col>24</xdr:col>
      <xdr:colOff>0</xdr:colOff>
      <xdr:row>153</xdr:row>
      <xdr:rowOff>0</xdr:rowOff>
    </xdr:from>
    <xdr:to>
      <xdr:col>24</xdr:col>
      <xdr:colOff>9525</xdr:colOff>
      <xdr:row>153</xdr:row>
      <xdr:rowOff>8255</xdr:rowOff>
    </xdr:to>
    <xdr:pic>
      <xdr:nvPicPr>
        <xdr:cNvPr id="313" name="图片框 1"/>
        <xdr:cNvPicPr>
          <a:picLocks noChangeAspect="1"/>
        </xdr:cNvPicPr>
      </xdr:nvPicPr>
      <xdr:blipFill>
        <a:blip r:embed="rId1"/>
        <a:stretch>
          <a:fillRect/>
        </a:stretch>
      </xdr:blipFill>
      <xdr:spPr>
        <a:xfrm>
          <a:off x="21110575" y="163258500"/>
          <a:ext cx="9525" cy="825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314" name="图片框 1"/>
        <xdr:cNvPicPr>
          <a:picLocks noChangeAspect="1"/>
        </xdr:cNvPicPr>
      </xdr:nvPicPr>
      <xdr:blipFill>
        <a:blip r:embed="rId1">
          <a:lum/>
        </a:blip>
        <a:stretch>
          <a:fillRect/>
        </a:stretch>
      </xdr:blipFill>
      <xdr:spPr>
        <a:xfrm>
          <a:off x="21659215" y="1632585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315" name="图片框 1"/>
        <xdr:cNvPicPr>
          <a:picLocks noChangeAspect="1"/>
        </xdr:cNvPicPr>
      </xdr:nvPicPr>
      <xdr:blipFill>
        <a:blip r:embed="rId1"/>
        <a:stretch>
          <a:fillRect/>
        </a:stretch>
      </xdr:blipFill>
      <xdr:spPr>
        <a:xfrm>
          <a:off x="21659215" y="1632585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8255</xdr:rowOff>
    </xdr:to>
    <xdr:pic>
      <xdr:nvPicPr>
        <xdr:cNvPr id="316" name="图片框 1"/>
        <xdr:cNvPicPr>
          <a:picLocks noChangeAspect="1"/>
        </xdr:cNvPicPr>
      </xdr:nvPicPr>
      <xdr:blipFill>
        <a:blip r:embed="rId1"/>
        <a:stretch>
          <a:fillRect/>
        </a:stretch>
      </xdr:blipFill>
      <xdr:spPr>
        <a:xfrm>
          <a:off x="21659215" y="163258500"/>
          <a:ext cx="9525" cy="825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317" name="图片框 1"/>
        <xdr:cNvPicPr>
          <a:picLocks noChangeAspect="1"/>
        </xdr:cNvPicPr>
      </xdr:nvPicPr>
      <xdr:blipFill>
        <a:blip r:embed="rId1"/>
        <a:stretch>
          <a:fillRect/>
        </a:stretch>
      </xdr:blipFill>
      <xdr:spPr>
        <a:xfrm>
          <a:off x="21659215" y="1632585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10160</xdr:colOff>
      <xdr:row>153</xdr:row>
      <xdr:rowOff>12065</xdr:rowOff>
    </xdr:to>
    <xdr:pic>
      <xdr:nvPicPr>
        <xdr:cNvPr id="318" name="图片框 1"/>
        <xdr:cNvPicPr>
          <a:picLocks noChangeAspect="1"/>
        </xdr:cNvPicPr>
      </xdr:nvPicPr>
      <xdr:blipFill>
        <a:blip r:embed="rId1"/>
        <a:stretch>
          <a:fillRect/>
        </a:stretch>
      </xdr:blipFill>
      <xdr:spPr>
        <a:xfrm>
          <a:off x="21659215" y="163258500"/>
          <a:ext cx="10160" cy="12065"/>
        </a:xfrm>
        <a:prstGeom prst="rect">
          <a:avLst/>
        </a:prstGeom>
        <a:noFill/>
        <a:ln w="9525">
          <a:noFill/>
        </a:ln>
      </xdr:spPr>
    </xdr:pic>
    <xdr:clientData/>
  </xdr:twoCellAnchor>
  <xdr:twoCellAnchor editAs="oneCell">
    <xdr:from>
      <xdr:col>24</xdr:col>
      <xdr:colOff>0</xdr:colOff>
      <xdr:row>153</xdr:row>
      <xdr:rowOff>0</xdr:rowOff>
    </xdr:from>
    <xdr:to>
      <xdr:col>24</xdr:col>
      <xdr:colOff>8890</xdr:colOff>
      <xdr:row>153</xdr:row>
      <xdr:rowOff>8890</xdr:rowOff>
    </xdr:to>
    <xdr:pic>
      <xdr:nvPicPr>
        <xdr:cNvPr id="319" name="图片框 1"/>
        <xdr:cNvPicPr>
          <a:picLocks noChangeAspect="1"/>
        </xdr:cNvPicPr>
      </xdr:nvPicPr>
      <xdr:blipFill>
        <a:blip r:embed="rId1"/>
        <a:stretch>
          <a:fillRect/>
        </a:stretch>
      </xdr:blipFill>
      <xdr:spPr>
        <a:xfrm>
          <a:off x="21110575" y="163258500"/>
          <a:ext cx="8890" cy="8890"/>
        </a:xfrm>
        <a:prstGeom prst="rect">
          <a:avLst/>
        </a:prstGeom>
        <a:noFill/>
        <a:ln w="9525">
          <a:noFill/>
        </a:ln>
      </xdr:spPr>
    </xdr:pic>
    <xdr:clientData/>
  </xdr:twoCellAnchor>
  <xdr:twoCellAnchor editAs="oneCell">
    <xdr:from>
      <xdr:col>24</xdr:col>
      <xdr:colOff>0</xdr:colOff>
      <xdr:row>153</xdr:row>
      <xdr:rowOff>0</xdr:rowOff>
    </xdr:from>
    <xdr:to>
      <xdr:col>24</xdr:col>
      <xdr:colOff>10160</xdr:colOff>
      <xdr:row>153</xdr:row>
      <xdr:rowOff>12065</xdr:rowOff>
    </xdr:to>
    <xdr:pic>
      <xdr:nvPicPr>
        <xdr:cNvPr id="320" name="图片框 1"/>
        <xdr:cNvPicPr>
          <a:picLocks noChangeAspect="1"/>
        </xdr:cNvPicPr>
      </xdr:nvPicPr>
      <xdr:blipFill>
        <a:blip r:embed="rId1"/>
        <a:stretch>
          <a:fillRect/>
        </a:stretch>
      </xdr:blipFill>
      <xdr:spPr>
        <a:xfrm>
          <a:off x="21110575" y="163258500"/>
          <a:ext cx="10160" cy="12065"/>
        </a:xfrm>
        <a:prstGeom prst="rect">
          <a:avLst/>
        </a:prstGeom>
        <a:noFill/>
        <a:ln w="9525">
          <a:noFill/>
        </a:ln>
      </xdr:spPr>
    </xdr:pic>
    <xdr:clientData/>
  </xdr:twoCellAnchor>
  <xdr:twoCellAnchor editAs="oneCell">
    <xdr:from>
      <xdr:col>26</xdr:col>
      <xdr:colOff>0</xdr:colOff>
      <xdr:row>153</xdr:row>
      <xdr:rowOff>0</xdr:rowOff>
    </xdr:from>
    <xdr:to>
      <xdr:col>26</xdr:col>
      <xdr:colOff>8890</xdr:colOff>
      <xdr:row>153</xdr:row>
      <xdr:rowOff>9525</xdr:rowOff>
    </xdr:to>
    <xdr:pic>
      <xdr:nvPicPr>
        <xdr:cNvPr id="321" name="图片框 1"/>
        <xdr:cNvPicPr>
          <a:picLocks noChangeAspect="1"/>
        </xdr:cNvPicPr>
      </xdr:nvPicPr>
      <xdr:blipFill>
        <a:blip r:embed="rId1">
          <a:lum/>
        </a:blip>
        <a:stretch>
          <a:fillRect/>
        </a:stretch>
      </xdr:blipFill>
      <xdr:spPr>
        <a:xfrm>
          <a:off x="22388195" y="163258500"/>
          <a:ext cx="8890" cy="9525"/>
        </a:xfrm>
        <a:prstGeom prst="rect">
          <a:avLst/>
        </a:prstGeom>
        <a:noFill/>
        <a:ln w="9525">
          <a:noFill/>
        </a:ln>
      </xdr:spPr>
    </xdr:pic>
    <xdr:clientData/>
  </xdr:twoCellAnchor>
  <xdr:twoCellAnchor editAs="oneCell">
    <xdr:from>
      <xdr:col>26</xdr:col>
      <xdr:colOff>0</xdr:colOff>
      <xdr:row>153</xdr:row>
      <xdr:rowOff>0</xdr:rowOff>
    </xdr:from>
    <xdr:to>
      <xdr:col>26</xdr:col>
      <xdr:colOff>9525</xdr:colOff>
      <xdr:row>153</xdr:row>
      <xdr:rowOff>11430</xdr:rowOff>
    </xdr:to>
    <xdr:pic>
      <xdr:nvPicPr>
        <xdr:cNvPr id="322" name="图片框 1"/>
        <xdr:cNvPicPr>
          <a:picLocks noChangeAspect="1"/>
        </xdr:cNvPicPr>
      </xdr:nvPicPr>
      <xdr:blipFill>
        <a:blip r:embed="rId1"/>
        <a:stretch>
          <a:fillRect/>
        </a:stretch>
      </xdr:blipFill>
      <xdr:spPr>
        <a:xfrm>
          <a:off x="22388195" y="163258500"/>
          <a:ext cx="9525" cy="11430"/>
        </a:xfrm>
        <a:prstGeom prst="rect">
          <a:avLst/>
        </a:prstGeom>
        <a:noFill/>
        <a:ln w="9525">
          <a:noFill/>
        </a:ln>
      </xdr:spPr>
    </xdr:pic>
    <xdr:clientData/>
  </xdr:twoCellAnchor>
  <xdr:twoCellAnchor editAs="oneCell">
    <xdr:from>
      <xdr:col>26</xdr:col>
      <xdr:colOff>0</xdr:colOff>
      <xdr:row>153</xdr:row>
      <xdr:rowOff>0</xdr:rowOff>
    </xdr:from>
    <xdr:to>
      <xdr:col>26</xdr:col>
      <xdr:colOff>8890</xdr:colOff>
      <xdr:row>153</xdr:row>
      <xdr:rowOff>8890</xdr:rowOff>
    </xdr:to>
    <xdr:pic>
      <xdr:nvPicPr>
        <xdr:cNvPr id="323" name="图片框 1"/>
        <xdr:cNvPicPr>
          <a:picLocks noChangeAspect="1"/>
        </xdr:cNvPicPr>
      </xdr:nvPicPr>
      <xdr:blipFill>
        <a:blip r:embed="rId1"/>
        <a:stretch>
          <a:fillRect/>
        </a:stretch>
      </xdr:blipFill>
      <xdr:spPr>
        <a:xfrm>
          <a:off x="22388195" y="163258500"/>
          <a:ext cx="8890" cy="8890"/>
        </a:xfrm>
        <a:prstGeom prst="rect">
          <a:avLst/>
        </a:prstGeom>
        <a:noFill/>
        <a:ln w="9525">
          <a:noFill/>
        </a:ln>
      </xdr:spPr>
    </xdr:pic>
    <xdr:clientData/>
  </xdr:twoCellAnchor>
  <xdr:twoCellAnchor editAs="oneCell">
    <xdr:from>
      <xdr:col>26</xdr:col>
      <xdr:colOff>0</xdr:colOff>
      <xdr:row>153</xdr:row>
      <xdr:rowOff>0</xdr:rowOff>
    </xdr:from>
    <xdr:to>
      <xdr:col>26</xdr:col>
      <xdr:colOff>10160</xdr:colOff>
      <xdr:row>153</xdr:row>
      <xdr:rowOff>12065</xdr:rowOff>
    </xdr:to>
    <xdr:pic>
      <xdr:nvPicPr>
        <xdr:cNvPr id="324" name="图片框 1"/>
        <xdr:cNvPicPr>
          <a:picLocks noChangeAspect="1"/>
        </xdr:cNvPicPr>
      </xdr:nvPicPr>
      <xdr:blipFill>
        <a:blip r:embed="rId1"/>
        <a:stretch>
          <a:fillRect/>
        </a:stretch>
      </xdr:blipFill>
      <xdr:spPr>
        <a:xfrm>
          <a:off x="22388195" y="163258500"/>
          <a:ext cx="10160" cy="12065"/>
        </a:xfrm>
        <a:prstGeom prst="rect">
          <a:avLst/>
        </a:prstGeom>
        <a:noFill/>
        <a:ln w="9525">
          <a:noFill/>
        </a:ln>
      </xdr:spPr>
    </xdr:pic>
    <xdr:clientData/>
  </xdr:twoCellAnchor>
  <xdr:twoCellAnchor editAs="oneCell">
    <xdr:from>
      <xdr:col>26</xdr:col>
      <xdr:colOff>0</xdr:colOff>
      <xdr:row>153</xdr:row>
      <xdr:rowOff>0</xdr:rowOff>
    </xdr:from>
    <xdr:to>
      <xdr:col>26</xdr:col>
      <xdr:colOff>9525</xdr:colOff>
      <xdr:row>153</xdr:row>
      <xdr:rowOff>8255</xdr:rowOff>
    </xdr:to>
    <xdr:pic>
      <xdr:nvPicPr>
        <xdr:cNvPr id="325" name="图片框 1"/>
        <xdr:cNvPicPr>
          <a:picLocks noChangeAspect="1"/>
        </xdr:cNvPicPr>
      </xdr:nvPicPr>
      <xdr:blipFill>
        <a:blip r:embed="rId1"/>
        <a:stretch>
          <a:fillRect/>
        </a:stretch>
      </xdr:blipFill>
      <xdr:spPr>
        <a:xfrm>
          <a:off x="22388195" y="163258500"/>
          <a:ext cx="9525" cy="8255"/>
        </a:xfrm>
        <a:prstGeom prst="rect">
          <a:avLst/>
        </a:prstGeom>
        <a:noFill/>
        <a:ln w="9525">
          <a:noFill/>
        </a:ln>
      </xdr:spPr>
    </xdr:pic>
    <xdr:clientData/>
  </xdr:twoCellAnchor>
  <xdr:twoCellAnchor editAs="oneCell">
    <xdr:from>
      <xdr:col>26</xdr:col>
      <xdr:colOff>0</xdr:colOff>
      <xdr:row>153</xdr:row>
      <xdr:rowOff>0</xdr:rowOff>
    </xdr:from>
    <xdr:to>
      <xdr:col>26</xdr:col>
      <xdr:colOff>8890</xdr:colOff>
      <xdr:row>153</xdr:row>
      <xdr:rowOff>9525</xdr:rowOff>
    </xdr:to>
    <xdr:pic>
      <xdr:nvPicPr>
        <xdr:cNvPr id="326" name="图片框 1"/>
        <xdr:cNvPicPr>
          <a:picLocks noChangeAspect="1"/>
        </xdr:cNvPicPr>
      </xdr:nvPicPr>
      <xdr:blipFill>
        <a:blip r:embed="rId1">
          <a:lum/>
        </a:blip>
        <a:stretch>
          <a:fillRect/>
        </a:stretch>
      </xdr:blipFill>
      <xdr:spPr>
        <a:xfrm>
          <a:off x="22388195" y="163258500"/>
          <a:ext cx="8890" cy="9525"/>
        </a:xfrm>
        <a:prstGeom prst="rect">
          <a:avLst/>
        </a:prstGeom>
        <a:noFill/>
        <a:ln w="9525">
          <a:noFill/>
        </a:ln>
      </xdr:spPr>
    </xdr:pic>
    <xdr:clientData/>
  </xdr:twoCellAnchor>
  <xdr:twoCellAnchor editAs="oneCell">
    <xdr:from>
      <xdr:col>26</xdr:col>
      <xdr:colOff>0</xdr:colOff>
      <xdr:row>153</xdr:row>
      <xdr:rowOff>0</xdr:rowOff>
    </xdr:from>
    <xdr:to>
      <xdr:col>26</xdr:col>
      <xdr:colOff>9525</xdr:colOff>
      <xdr:row>153</xdr:row>
      <xdr:rowOff>11430</xdr:rowOff>
    </xdr:to>
    <xdr:pic>
      <xdr:nvPicPr>
        <xdr:cNvPr id="327" name="图片框 1"/>
        <xdr:cNvPicPr>
          <a:picLocks noChangeAspect="1"/>
        </xdr:cNvPicPr>
      </xdr:nvPicPr>
      <xdr:blipFill>
        <a:blip r:embed="rId1"/>
        <a:stretch>
          <a:fillRect/>
        </a:stretch>
      </xdr:blipFill>
      <xdr:spPr>
        <a:xfrm>
          <a:off x="22388195" y="163258500"/>
          <a:ext cx="9525" cy="11430"/>
        </a:xfrm>
        <a:prstGeom prst="rect">
          <a:avLst/>
        </a:prstGeom>
        <a:noFill/>
        <a:ln w="9525">
          <a:noFill/>
        </a:ln>
      </xdr:spPr>
    </xdr:pic>
    <xdr:clientData/>
  </xdr:twoCellAnchor>
  <xdr:twoCellAnchor editAs="oneCell">
    <xdr:from>
      <xdr:col>26</xdr:col>
      <xdr:colOff>0</xdr:colOff>
      <xdr:row>153</xdr:row>
      <xdr:rowOff>0</xdr:rowOff>
    </xdr:from>
    <xdr:to>
      <xdr:col>26</xdr:col>
      <xdr:colOff>8890</xdr:colOff>
      <xdr:row>153</xdr:row>
      <xdr:rowOff>8890</xdr:rowOff>
    </xdr:to>
    <xdr:pic>
      <xdr:nvPicPr>
        <xdr:cNvPr id="328" name="图片框 1"/>
        <xdr:cNvPicPr>
          <a:picLocks noChangeAspect="1"/>
        </xdr:cNvPicPr>
      </xdr:nvPicPr>
      <xdr:blipFill>
        <a:blip r:embed="rId1"/>
        <a:stretch>
          <a:fillRect/>
        </a:stretch>
      </xdr:blipFill>
      <xdr:spPr>
        <a:xfrm>
          <a:off x="22388195" y="163258500"/>
          <a:ext cx="8890" cy="8890"/>
        </a:xfrm>
        <a:prstGeom prst="rect">
          <a:avLst/>
        </a:prstGeom>
        <a:noFill/>
        <a:ln w="9525">
          <a:noFill/>
        </a:ln>
      </xdr:spPr>
    </xdr:pic>
    <xdr:clientData/>
  </xdr:twoCellAnchor>
  <xdr:twoCellAnchor editAs="oneCell">
    <xdr:from>
      <xdr:col>26</xdr:col>
      <xdr:colOff>0</xdr:colOff>
      <xdr:row>153</xdr:row>
      <xdr:rowOff>0</xdr:rowOff>
    </xdr:from>
    <xdr:to>
      <xdr:col>26</xdr:col>
      <xdr:colOff>10160</xdr:colOff>
      <xdr:row>153</xdr:row>
      <xdr:rowOff>12065</xdr:rowOff>
    </xdr:to>
    <xdr:pic>
      <xdr:nvPicPr>
        <xdr:cNvPr id="329" name="图片框 1"/>
        <xdr:cNvPicPr>
          <a:picLocks noChangeAspect="1"/>
        </xdr:cNvPicPr>
      </xdr:nvPicPr>
      <xdr:blipFill>
        <a:blip r:embed="rId1"/>
        <a:stretch>
          <a:fillRect/>
        </a:stretch>
      </xdr:blipFill>
      <xdr:spPr>
        <a:xfrm>
          <a:off x="22388195" y="163258500"/>
          <a:ext cx="10160" cy="12065"/>
        </a:xfrm>
        <a:prstGeom prst="rect">
          <a:avLst/>
        </a:prstGeom>
        <a:noFill/>
        <a:ln w="9525">
          <a:noFill/>
        </a:ln>
      </xdr:spPr>
    </xdr:pic>
    <xdr:clientData/>
  </xdr:twoCellAnchor>
  <xdr:twoCellAnchor editAs="oneCell">
    <xdr:from>
      <xdr:col>26</xdr:col>
      <xdr:colOff>0</xdr:colOff>
      <xdr:row>153</xdr:row>
      <xdr:rowOff>0</xdr:rowOff>
    </xdr:from>
    <xdr:to>
      <xdr:col>26</xdr:col>
      <xdr:colOff>9525</xdr:colOff>
      <xdr:row>153</xdr:row>
      <xdr:rowOff>8255</xdr:rowOff>
    </xdr:to>
    <xdr:pic>
      <xdr:nvPicPr>
        <xdr:cNvPr id="330" name="图片框 1"/>
        <xdr:cNvPicPr>
          <a:picLocks noChangeAspect="1"/>
        </xdr:cNvPicPr>
      </xdr:nvPicPr>
      <xdr:blipFill>
        <a:blip r:embed="rId1"/>
        <a:stretch>
          <a:fillRect/>
        </a:stretch>
      </xdr:blipFill>
      <xdr:spPr>
        <a:xfrm>
          <a:off x="22388195" y="163258500"/>
          <a:ext cx="9525" cy="8255"/>
        </a:xfrm>
        <a:prstGeom prst="rect">
          <a:avLst/>
        </a:prstGeom>
        <a:noFill/>
        <a:ln w="9525">
          <a:noFill/>
        </a:ln>
      </xdr:spPr>
    </xdr:pic>
    <xdr:clientData/>
  </xdr:twoCellAnchor>
  <xdr:twoCellAnchor editAs="oneCell">
    <xdr:from>
      <xdr:col>27</xdr:col>
      <xdr:colOff>0</xdr:colOff>
      <xdr:row>154</xdr:row>
      <xdr:rowOff>0</xdr:rowOff>
    </xdr:from>
    <xdr:to>
      <xdr:col>27</xdr:col>
      <xdr:colOff>8890</xdr:colOff>
      <xdr:row>154</xdr:row>
      <xdr:rowOff>9525</xdr:rowOff>
    </xdr:to>
    <xdr:pic>
      <xdr:nvPicPr>
        <xdr:cNvPr id="331" name="图片框 1"/>
        <xdr:cNvPicPr>
          <a:picLocks noChangeAspect="1"/>
        </xdr:cNvPicPr>
      </xdr:nvPicPr>
      <xdr:blipFill>
        <a:blip r:embed="rId1">
          <a:lum/>
        </a:blip>
        <a:stretch>
          <a:fillRect/>
        </a:stretch>
      </xdr:blipFill>
      <xdr:spPr>
        <a:xfrm>
          <a:off x="22980015" y="164858700"/>
          <a:ext cx="8890" cy="9525"/>
        </a:xfrm>
        <a:prstGeom prst="rect">
          <a:avLst/>
        </a:prstGeom>
        <a:noFill/>
        <a:ln w="9525">
          <a:noFill/>
        </a:ln>
      </xdr:spPr>
    </xdr:pic>
    <xdr:clientData/>
  </xdr:twoCellAnchor>
  <xdr:twoCellAnchor editAs="oneCell">
    <xdr:from>
      <xdr:col>27</xdr:col>
      <xdr:colOff>0</xdr:colOff>
      <xdr:row>154</xdr:row>
      <xdr:rowOff>0</xdr:rowOff>
    </xdr:from>
    <xdr:to>
      <xdr:col>27</xdr:col>
      <xdr:colOff>9525</xdr:colOff>
      <xdr:row>154</xdr:row>
      <xdr:rowOff>11430</xdr:rowOff>
    </xdr:to>
    <xdr:pic>
      <xdr:nvPicPr>
        <xdr:cNvPr id="332" name="图片框 1"/>
        <xdr:cNvPicPr>
          <a:picLocks noChangeAspect="1"/>
        </xdr:cNvPicPr>
      </xdr:nvPicPr>
      <xdr:blipFill>
        <a:blip r:embed="rId1"/>
        <a:stretch>
          <a:fillRect/>
        </a:stretch>
      </xdr:blipFill>
      <xdr:spPr>
        <a:xfrm>
          <a:off x="22980015" y="164858700"/>
          <a:ext cx="9525" cy="11430"/>
        </a:xfrm>
        <a:prstGeom prst="rect">
          <a:avLst/>
        </a:prstGeom>
        <a:noFill/>
        <a:ln w="9525">
          <a:noFill/>
        </a:ln>
      </xdr:spPr>
    </xdr:pic>
    <xdr:clientData/>
  </xdr:twoCellAnchor>
  <xdr:twoCellAnchor editAs="oneCell">
    <xdr:from>
      <xdr:col>28</xdr:col>
      <xdr:colOff>0</xdr:colOff>
      <xdr:row>154</xdr:row>
      <xdr:rowOff>0</xdr:rowOff>
    </xdr:from>
    <xdr:to>
      <xdr:col>28</xdr:col>
      <xdr:colOff>8890</xdr:colOff>
      <xdr:row>154</xdr:row>
      <xdr:rowOff>9525</xdr:rowOff>
    </xdr:to>
    <xdr:pic>
      <xdr:nvPicPr>
        <xdr:cNvPr id="333" name="图片框 1"/>
        <xdr:cNvPicPr>
          <a:picLocks noChangeAspect="1"/>
        </xdr:cNvPicPr>
      </xdr:nvPicPr>
      <xdr:blipFill>
        <a:blip r:embed="rId1">
          <a:lum/>
        </a:blip>
        <a:stretch>
          <a:fillRect/>
        </a:stretch>
      </xdr:blipFill>
      <xdr:spPr>
        <a:xfrm>
          <a:off x="26094055" y="164858700"/>
          <a:ext cx="8890" cy="9525"/>
        </a:xfrm>
        <a:prstGeom prst="rect">
          <a:avLst/>
        </a:prstGeom>
        <a:noFill/>
        <a:ln w="9525">
          <a:noFill/>
        </a:ln>
      </xdr:spPr>
    </xdr:pic>
    <xdr:clientData/>
  </xdr:twoCellAnchor>
  <xdr:twoCellAnchor editAs="oneCell">
    <xdr:from>
      <xdr:col>28</xdr:col>
      <xdr:colOff>0</xdr:colOff>
      <xdr:row>154</xdr:row>
      <xdr:rowOff>0</xdr:rowOff>
    </xdr:from>
    <xdr:to>
      <xdr:col>28</xdr:col>
      <xdr:colOff>9525</xdr:colOff>
      <xdr:row>154</xdr:row>
      <xdr:rowOff>11430</xdr:rowOff>
    </xdr:to>
    <xdr:pic>
      <xdr:nvPicPr>
        <xdr:cNvPr id="334" name="图片框 1"/>
        <xdr:cNvPicPr>
          <a:picLocks noChangeAspect="1"/>
        </xdr:cNvPicPr>
      </xdr:nvPicPr>
      <xdr:blipFill>
        <a:blip r:embed="rId1"/>
        <a:stretch>
          <a:fillRect/>
        </a:stretch>
      </xdr:blipFill>
      <xdr:spPr>
        <a:xfrm>
          <a:off x="26094055" y="164858700"/>
          <a:ext cx="9525" cy="114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88"/>
  <sheetViews>
    <sheetView tabSelected="1" zoomScale="60" zoomScaleNormal="60" topLeftCell="I1" workbookViewId="0">
      <pane ySplit="5" topLeftCell="A52" activePane="bottomLeft" state="frozen"/>
      <selection/>
      <selection pane="bottomLeft" activeCell="AB54" sqref="AB54"/>
    </sheetView>
  </sheetViews>
  <sheetFormatPr defaultColWidth="8.88888888888889" defaultRowHeight="15.6"/>
  <cols>
    <col min="1" max="1" width="8.37962962962963" style="121" customWidth="1"/>
    <col min="2" max="2" width="7.5" style="121" customWidth="1"/>
    <col min="3" max="3" width="7.37962962962963" style="122" customWidth="1"/>
    <col min="4" max="4" width="18.8796296296296" style="123" customWidth="1"/>
    <col min="5" max="5" width="10.6296296296296" style="123" customWidth="1"/>
    <col min="6" max="6" width="18.1944444444444" style="123" customWidth="1"/>
    <col min="7" max="7" width="9.62962962962963" style="121" customWidth="1"/>
    <col min="8" max="8" width="17.5" style="123" customWidth="1"/>
    <col min="9" max="9" width="9.16666666666667" style="123" customWidth="1"/>
    <col min="10" max="10" width="52.7037037037037" style="123" customWidth="1"/>
    <col min="11" max="11" width="9.58333333333333" style="121" customWidth="1"/>
    <col min="12" max="12" width="8.5462962962963" style="121" customWidth="1"/>
    <col min="13" max="13" width="9.37962962962963" style="121" customWidth="1"/>
    <col min="14" max="14" width="17.1388888888889" style="121" customWidth="1"/>
    <col min="15" max="22" width="10.4166666666667" style="121" customWidth="1"/>
    <col min="23" max="23" width="10.1296296296296" style="124" customWidth="1"/>
    <col min="24" max="24" width="9.75" style="124" customWidth="1"/>
    <col min="25" max="25" width="8" style="124" customWidth="1"/>
    <col min="26" max="26" width="10.6296296296296" style="124" customWidth="1"/>
    <col min="27" max="27" width="8.62962962962963" style="124" customWidth="1"/>
    <col min="28" max="28" width="45.4074074074074" style="123" customWidth="1"/>
    <col min="29" max="29" width="43.9537037037037" style="123" customWidth="1"/>
    <col min="30" max="30" width="10.6296296296296" style="123" customWidth="1"/>
    <col min="31" max="31" width="12.2962962962963" style="123" customWidth="1"/>
    <col min="32" max="16384" width="8.88888888888889" style="125"/>
  </cols>
  <sheetData>
    <row r="1" s="113" customFormat="1" ht="27" customHeight="1" spans="1:27">
      <c r="A1" s="126" t="s">
        <v>0</v>
      </c>
      <c r="B1" s="126"/>
      <c r="C1" s="127"/>
      <c r="D1" s="126"/>
      <c r="E1" s="126"/>
      <c r="F1" s="126"/>
      <c r="G1" s="128"/>
      <c r="J1" s="126" t="s">
        <v>1</v>
      </c>
      <c r="K1" s="157"/>
      <c r="L1" s="157"/>
      <c r="M1" s="157"/>
      <c r="N1" s="128"/>
      <c r="O1" s="128"/>
      <c r="P1" s="128"/>
      <c r="Q1" s="128"/>
      <c r="R1" s="128"/>
      <c r="S1" s="128"/>
      <c r="T1" s="128"/>
      <c r="U1" s="128"/>
      <c r="V1" s="128"/>
      <c r="W1" s="165"/>
      <c r="X1" s="165"/>
      <c r="Y1" s="165"/>
      <c r="Z1" s="165"/>
      <c r="AA1" s="165"/>
    </row>
    <row r="2" s="114" customFormat="1" ht="45" customHeight="1" spans="1:31">
      <c r="A2" s="129" t="s">
        <v>2</v>
      </c>
      <c r="B2" s="129"/>
      <c r="C2" s="130"/>
      <c r="D2" s="131"/>
      <c r="E2" s="131"/>
      <c r="F2" s="131"/>
      <c r="G2" s="129"/>
      <c r="H2" s="131"/>
      <c r="I2" s="131"/>
      <c r="J2" s="131"/>
      <c r="K2" s="129"/>
      <c r="L2" s="129"/>
      <c r="M2" s="129"/>
      <c r="N2" s="129"/>
      <c r="O2" s="129"/>
      <c r="P2" s="129"/>
      <c r="Q2" s="129"/>
      <c r="R2" s="129"/>
      <c r="S2" s="129"/>
      <c r="T2" s="129"/>
      <c r="U2" s="129"/>
      <c r="V2" s="129"/>
      <c r="W2" s="166"/>
      <c r="X2" s="166"/>
      <c r="Y2" s="166"/>
      <c r="Z2" s="166"/>
      <c r="AA2" s="166"/>
      <c r="AB2" s="131"/>
      <c r="AC2" s="131"/>
      <c r="AD2" s="131"/>
      <c r="AE2" s="131"/>
    </row>
    <row r="3" s="115" customFormat="1" ht="30" customHeight="1" spans="1:31">
      <c r="A3" s="132" t="s">
        <v>3</v>
      </c>
      <c r="B3" s="132" t="s">
        <v>4</v>
      </c>
      <c r="C3" s="133" t="s">
        <v>5</v>
      </c>
      <c r="D3" s="132" t="s">
        <v>6</v>
      </c>
      <c r="E3" s="132" t="s">
        <v>7</v>
      </c>
      <c r="F3" s="132" t="s">
        <v>8</v>
      </c>
      <c r="G3" s="132" t="s">
        <v>9</v>
      </c>
      <c r="H3" s="132" t="s">
        <v>10</v>
      </c>
      <c r="I3" s="132" t="s">
        <v>11</v>
      </c>
      <c r="J3" s="132" t="s">
        <v>12</v>
      </c>
      <c r="K3" s="132" t="s">
        <v>13</v>
      </c>
      <c r="L3" s="132" t="s">
        <v>14</v>
      </c>
      <c r="M3" s="132"/>
      <c r="N3" s="132" t="s">
        <v>15</v>
      </c>
      <c r="O3" s="133" t="s">
        <v>16</v>
      </c>
      <c r="P3" s="133"/>
      <c r="Q3" s="133"/>
      <c r="R3" s="133"/>
      <c r="S3" s="133"/>
      <c r="T3" s="133"/>
      <c r="U3" s="133"/>
      <c r="V3" s="133"/>
      <c r="W3" s="132" t="s">
        <v>17</v>
      </c>
      <c r="X3" s="132"/>
      <c r="Y3" s="132"/>
      <c r="Z3" s="132"/>
      <c r="AA3" s="132"/>
      <c r="AB3" s="132" t="s">
        <v>18</v>
      </c>
      <c r="AC3" s="132" t="s">
        <v>19</v>
      </c>
      <c r="AD3" s="132" t="s">
        <v>20</v>
      </c>
      <c r="AE3" s="132" t="s">
        <v>21</v>
      </c>
    </row>
    <row r="4" s="115" customFormat="1" ht="35" customHeight="1" spans="1:31">
      <c r="A4" s="132"/>
      <c r="B4" s="132"/>
      <c r="C4" s="133"/>
      <c r="D4" s="132"/>
      <c r="E4" s="132"/>
      <c r="F4" s="132"/>
      <c r="G4" s="132"/>
      <c r="H4" s="132"/>
      <c r="I4" s="132"/>
      <c r="J4" s="132"/>
      <c r="K4" s="132"/>
      <c r="L4" s="132" t="s">
        <v>22</v>
      </c>
      <c r="M4" s="132" t="s">
        <v>23</v>
      </c>
      <c r="N4" s="132"/>
      <c r="O4" s="132" t="s">
        <v>24</v>
      </c>
      <c r="P4" s="158" t="s">
        <v>25</v>
      </c>
      <c r="Q4" s="132" t="s">
        <v>26</v>
      </c>
      <c r="R4" s="132" t="s">
        <v>27</v>
      </c>
      <c r="S4" s="132" t="s">
        <v>28</v>
      </c>
      <c r="T4" s="132" t="s">
        <v>29</v>
      </c>
      <c r="U4" s="132" t="s">
        <v>30</v>
      </c>
      <c r="V4" s="132" t="s">
        <v>31</v>
      </c>
      <c r="W4" s="132" t="s">
        <v>32</v>
      </c>
      <c r="X4" s="132" t="s">
        <v>33</v>
      </c>
      <c r="Y4" s="132" t="s">
        <v>34</v>
      </c>
      <c r="Z4" s="132" t="s">
        <v>35</v>
      </c>
      <c r="AA4" s="132" t="s">
        <v>36</v>
      </c>
      <c r="AB4" s="132"/>
      <c r="AC4" s="132"/>
      <c r="AD4" s="132"/>
      <c r="AE4" s="132"/>
    </row>
    <row r="5" s="115" customFormat="1" ht="29" customHeight="1" spans="1:31">
      <c r="A5" s="132"/>
      <c r="B5" s="132"/>
      <c r="C5" s="133"/>
      <c r="D5" s="132"/>
      <c r="E5" s="132"/>
      <c r="F5" s="132"/>
      <c r="G5" s="132"/>
      <c r="H5" s="132"/>
      <c r="I5" s="132"/>
      <c r="J5" s="132"/>
      <c r="K5" s="132"/>
      <c r="L5" s="132"/>
      <c r="M5" s="132"/>
      <c r="N5" s="132"/>
      <c r="O5" s="132"/>
      <c r="P5" s="159"/>
      <c r="Q5" s="132"/>
      <c r="R5" s="132"/>
      <c r="S5" s="132"/>
      <c r="T5" s="132"/>
      <c r="U5" s="132"/>
      <c r="V5" s="132"/>
      <c r="W5" s="132"/>
      <c r="X5" s="132"/>
      <c r="Y5" s="132"/>
      <c r="Z5" s="132"/>
      <c r="AA5" s="132"/>
      <c r="AB5" s="132"/>
      <c r="AC5" s="132"/>
      <c r="AD5" s="132"/>
      <c r="AE5" s="132"/>
    </row>
    <row r="6" s="115" customFormat="1" ht="33" customHeight="1" spans="1:31">
      <c r="A6" s="134" t="s">
        <v>37</v>
      </c>
      <c r="B6" s="135"/>
      <c r="C6" s="135"/>
      <c r="D6" s="136"/>
      <c r="E6" s="136"/>
      <c r="F6" s="136"/>
      <c r="G6" s="135"/>
      <c r="H6" s="136"/>
      <c r="I6" s="136"/>
      <c r="J6" s="160"/>
      <c r="K6" s="161"/>
      <c r="L6" s="161"/>
      <c r="M6" s="161"/>
      <c r="N6" s="132">
        <f>N7+N113+N163+N172+N183</f>
        <v>28740.5012</v>
      </c>
      <c r="O6" s="132">
        <f t="shared" ref="O6:V6" si="0">O7+O113+O163+O172+O183</f>
        <v>22598.9412</v>
      </c>
      <c r="P6" s="132">
        <f t="shared" si="0"/>
        <v>5561.56</v>
      </c>
      <c r="Q6" s="132">
        <f t="shared" si="0"/>
        <v>0</v>
      </c>
      <c r="R6" s="132">
        <f t="shared" si="0"/>
        <v>70</v>
      </c>
      <c r="S6" s="132">
        <f t="shared" si="0"/>
        <v>510</v>
      </c>
      <c r="T6" s="132">
        <f t="shared" si="0"/>
        <v>0</v>
      </c>
      <c r="U6" s="132">
        <f t="shared" si="0"/>
        <v>0</v>
      </c>
      <c r="V6" s="132">
        <f t="shared" si="0"/>
        <v>0</v>
      </c>
      <c r="W6" s="167"/>
      <c r="X6" s="167"/>
      <c r="Y6" s="167"/>
      <c r="Z6" s="167"/>
      <c r="AA6" s="167"/>
      <c r="AB6" s="167"/>
      <c r="AC6" s="167"/>
      <c r="AD6" s="167"/>
      <c r="AE6" s="167"/>
    </row>
    <row r="7" s="116" customFormat="1" ht="30" customHeight="1" spans="1:31">
      <c r="A7" s="137" t="s">
        <v>38</v>
      </c>
      <c r="B7" s="138" t="s">
        <v>39</v>
      </c>
      <c r="C7" s="137"/>
      <c r="D7" s="139"/>
      <c r="E7" s="139"/>
      <c r="F7" s="139"/>
      <c r="G7" s="137"/>
      <c r="H7" s="139"/>
      <c r="I7" s="139"/>
      <c r="J7" s="139"/>
      <c r="K7" s="137"/>
      <c r="L7" s="137"/>
      <c r="M7" s="137"/>
      <c r="N7" s="132">
        <f>N8+N21+N56+N76+N89</f>
        <v>19178.5012</v>
      </c>
      <c r="O7" s="132">
        <f t="shared" ref="O7:V7" si="1">O8+O21+O56+O76+O89</f>
        <v>17724.9412</v>
      </c>
      <c r="P7" s="132">
        <f t="shared" si="1"/>
        <v>1203.56</v>
      </c>
      <c r="Q7" s="132">
        <f t="shared" si="1"/>
        <v>0</v>
      </c>
      <c r="R7" s="132">
        <f t="shared" si="1"/>
        <v>70</v>
      </c>
      <c r="S7" s="132">
        <f t="shared" si="1"/>
        <v>180</v>
      </c>
      <c r="T7" s="132">
        <f t="shared" si="1"/>
        <v>0</v>
      </c>
      <c r="U7" s="132">
        <f t="shared" si="1"/>
        <v>0</v>
      </c>
      <c r="V7" s="132">
        <f t="shared" si="1"/>
        <v>0</v>
      </c>
      <c r="W7" s="167"/>
      <c r="X7" s="167"/>
      <c r="Y7" s="167"/>
      <c r="Z7" s="167"/>
      <c r="AA7" s="167"/>
      <c r="AB7" s="167"/>
      <c r="AC7" s="167"/>
      <c r="AD7" s="167"/>
      <c r="AE7" s="167"/>
    </row>
    <row r="8" s="116" customFormat="1" ht="30" customHeight="1" spans="1:31">
      <c r="A8" s="137" t="s">
        <v>40</v>
      </c>
      <c r="B8" s="140" t="s">
        <v>41</v>
      </c>
      <c r="C8" s="141"/>
      <c r="D8" s="142"/>
      <c r="E8" s="142"/>
      <c r="F8" s="142"/>
      <c r="G8" s="141"/>
      <c r="H8" s="142"/>
      <c r="I8" s="142"/>
      <c r="J8" s="162"/>
      <c r="K8" s="163"/>
      <c r="L8" s="163"/>
      <c r="M8" s="163"/>
      <c r="N8" s="132">
        <f>N9+N11+N13+N14+N15+N17</f>
        <v>3282.998</v>
      </c>
      <c r="O8" s="132">
        <f t="shared" ref="O8:V8" si="2">O9+O11+O13+O14+O15+O17</f>
        <v>3259.438</v>
      </c>
      <c r="P8" s="132">
        <f t="shared" si="2"/>
        <v>23.56</v>
      </c>
      <c r="Q8" s="132">
        <f t="shared" si="2"/>
        <v>0</v>
      </c>
      <c r="R8" s="132">
        <f t="shared" si="2"/>
        <v>0</v>
      </c>
      <c r="S8" s="132">
        <f t="shared" si="2"/>
        <v>0</v>
      </c>
      <c r="T8" s="132">
        <f t="shared" si="2"/>
        <v>0</v>
      </c>
      <c r="U8" s="132">
        <f t="shared" si="2"/>
        <v>0</v>
      </c>
      <c r="V8" s="132">
        <f t="shared" si="2"/>
        <v>0</v>
      </c>
      <c r="W8" s="167"/>
      <c r="X8" s="167"/>
      <c r="Y8" s="167"/>
      <c r="Z8" s="167"/>
      <c r="AA8" s="167"/>
      <c r="AB8" s="167"/>
      <c r="AC8" s="167"/>
      <c r="AD8" s="167"/>
      <c r="AE8" s="167"/>
    </row>
    <row r="9" s="116" customFormat="1" ht="30" customHeight="1" spans="1:31">
      <c r="A9" s="137" t="s">
        <v>42</v>
      </c>
      <c r="B9" s="140" t="s">
        <v>43</v>
      </c>
      <c r="C9" s="141"/>
      <c r="D9" s="142"/>
      <c r="E9" s="142"/>
      <c r="F9" s="142"/>
      <c r="G9" s="141"/>
      <c r="H9" s="142"/>
      <c r="I9" s="142"/>
      <c r="J9" s="162"/>
      <c r="K9" s="163"/>
      <c r="L9" s="163"/>
      <c r="M9" s="163"/>
      <c r="N9" s="146">
        <f>N10</f>
        <v>135</v>
      </c>
      <c r="O9" s="146">
        <f t="shared" ref="O9:V9" si="3">O10</f>
        <v>135</v>
      </c>
      <c r="P9" s="146">
        <f t="shared" si="3"/>
        <v>0</v>
      </c>
      <c r="Q9" s="146">
        <f t="shared" si="3"/>
        <v>0</v>
      </c>
      <c r="R9" s="146">
        <f t="shared" si="3"/>
        <v>0</v>
      </c>
      <c r="S9" s="146">
        <f t="shared" si="3"/>
        <v>0</v>
      </c>
      <c r="T9" s="146">
        <f t="shared" si="3"/>
        <v>0</v>
      </c>
      <c r="U9" s="146">
        <f t="shared" si="3"/>
        <v>0</v>
      </c>
      <c r="V9" s="146">
        <f t="shared" si="3"/>
        <v>0</v>
      </c>
      <c r="W9" s="167"/>
      <c r="X9" s="167"/>
      <c r="Y9" s="167"/>
      <c r="Z9" s="167"/>
      <c r="AA9" s="167"/>
      <c r="AB9" s="167"/>
      <c r="AC9" s="167"/>
      <c r="AD9" s="167"/>
      <c r="AE9" s="167"/>
    </row>
    <row r="10" s="116" customFormat="1" ht="87" customHeight="1" spans="1:31">
      <c r="A10" s="143">
        <v>1</v>
      </c>
      <c r="B10" s="144" t="s">
        <v>44</v>
      </c>
      <c r="C10" s="143" t="s">
        <v>45</v>
      </c>
      <c r="D10" s="145" t="s">
        <v>46</v>
      </c>
      <c r="E10" s="145" t="s">
        <v>39</v>
      </c>
      <c r="F10" s="145" t="s">
        <v>47</v>
      </c>
      <c r="G10" s="146" t="s">
        <v>48</v>
      </c>
      <c r="H10" s="145" t="s">
        <v>49</v>
      </c>
      <c r="I10" s="146" t="s">
        <v>50</v>
      </c>
      <c r="J10" s="145" t="s">
        <v>51</v>
      </c>
      <c r="K10" s="148">
        <v>13500</v>
      </c>
      <c r="L10" s="146">
        <v>1900</v>
      </c>
      <c r="M10" s="146">
        <v>6650</v>
      </c>
      <c r="N10" s="146">
        <v>135</v>
      </c>
      <c r="O10" s="148">
        <v>135</v>
      </c>
      <c r="P10" s="148"/>
      <c r="Q10" s="148"/>
      <c r="R10" s="148"/>
      <c r="S10" s="148"/>
      <c r="T10" s="148"/>
      <c r="U10" s="148"/>
      <c r="V10" s="148"/>
      <c r="W10" s="145" t="s">
        <v>52</v>
      </c>
      <c r="X10" s="145" t="s">
        <v>53</v>
      </c>
      <c r="Y10" s="145" t="s">
        <v>54</v>
      </c>
      <c r="Z10" s="145" t="s">
        <v>55</v>
      </c>
      <c r="AA10" s="145" t="s">
        <v>56</v>
      </c>
      <c r="AB10" s="145" t="s">
        <v>57</v>
      </c>
      <c r="AC10" s="145" t="s">
        <v>57</v>
      </c>
      <c r="AD10" s="147" t="s">
        <v>58</v>
      </c>
      <c r="AE10" s="147" t="s">
        <v>59</v>
      </c>
    </row>
    <row r="11" s="116" customFormat="1" ht="30" customHeight="1" spans="1:31">
      <c r="A11" s="137" t="s">
        <v>42</v>
      </c>
      <c r="B11" s="140" t="s">
        <v>60</v>
      </c>
      <c r="C11" s="141"/>
      <c r="D11" s="142"/>
      <c r="E11" s="142"/>
      <c r="F11" s="142"/>
      <c r="G11" s="141"/>
      <c r="H11" s="142"/>
      <c r="I11" s="142"/>
      <c r="J11" s="162"/>
      <c r="K11" s="163"/>
      <c r="L11" s="163"/>
      <c r="M11" s="163"/>
      <c r="N11" s="146">
        <f>N12</f>
        <v>2721.47</v>
      </c>
      <c r="O11" s="146">
        <f t="shared" ref="O11:V11" si="4">O12</f>
        <v>2721.47</v>
      </c>
      <c r="P11" s="146">
        <f t="shared" si="4"/>
        <v>0</v>
      </c>
      <c r="Q11" s="146">
        <f t="shared" si="4"/>
        <v>0</v>
      </c>
      <c r="R11" s="146">
        <f t="shared" si="4"/>
        <v>0</v>
      </c>
      <c r="S11" s="146">
        <f t="shared" si="4"/>
        <v>0</v>
      </c>
      <c r="T11" s="146">
        <f t="shared" si="4"/>
        <v>0</v>
      </c>
      <c r="U11" s="146">
        <f t="shared" si="4"/>
        <v>0</v>
      </c>
      <c r="V11" s="146">
        <f t="shared" si="4"/>
        <v>0</v>
      </c>
      <c r="W11" s="167"/>
      <c r="X11" s="167"/>
      <c r="Y11" s="167"/>
      <c r="Z11" s="167"/>
      <c r="AA11" s="167"/>
      <c r="AB11" s="167"/>
      <c r="AC11" s="167"/>
      <c r="AD11" s="167"/>
      <c r="AE11" s="167"/>
    </row>
    <row r="12" s="116" customFormat="1" ht="211" customHeight="1" spans="1:31">
      <c r="A12" s="143">
        <v>2</v>
      </c>
      <c r="B12" s="144" t="s">
        <v>61</v>
      </c>
      <c r="C12" s="143" t="s">
        <v>45</v>
      </c>
      <c r="D12" s="145" t="s">
        <v>62</v>
      </c>
      <c r="E12" s="145" t="s">
        <v>39</v>
      </c>
      <c r="F12" s="145" t="s">
        <v>63</v>
      </c>
      <c r="G12" s="146" t="s">
        <v>48</v>
      </c>
      <c r="H12" s="145" t="s">
        <v>49</v>
      </c>
      <c r="I12" s="145" t="s">
        <v>64</v>
      </c>
      <c r="J12" s="154" t="s">
        <v>65</v>
      </c>
      <c r="K12" s="146">
        <v>58503</v>
      </c>
      <c r="L12" s="146">
        <v>3717</v>
      </c>
      <c r="M12" s="146">
        <v>14868</v>
      </c>
      <c r="N12" s="146">
        <v>2721.47</v>
      </c>
      <c r="O12" s="146">
        <v>2721.47</v>
      </c>
      <c r="P12" s="146"/>
      <c r="Q12" s="146"/>
      <c r="R12" s="146"/>
      <c r="S12" s="146"/>
      <c r="T12" s="146"/>
      <c r="U12" s="146"/>
      <c r="V12" s="146"/>
      <c r="W12" s="164" t="s">
        <v>52</v>
      </c>
      <c r="X12" s="164" t="s">
        <v>53</v>
      </c>
      <c r="Y12" s="145" t="s">
        <v>54</v>
      </c>
      <c r="Z12" s="145" t="s">
        <v>55</v>
      </c>
      <c r="AA12" s="145" t="s">
        <v>56</v>
      </c>
      <c r="AB12" s="145" t="s">
        <v>66</v>
      </c>
      <c r="AC12" s="145" t="s">
        <v>66</v>
      </c>
      <c r="AD12" s="147" t="s">
        <v>58</v>
      </c>
      <c r="AE12" s="147" t="s">
        <v>59</v>
      </c>
    </row>
    <row r="13" s="116" customFormat="1" ht="30" customHeight="1" spans="1:31">
      <c r="A13" s="137" t="s">
        <v>42</v>
      </c>
      <c r="B13" s="140" t="s">
        <v>67</v>
      </c>
      <c r="C13" s="141"/>
      <c r="D13" s="142"/>
      <c r="E13" s="142"/>
      <c r="F13" s="142"/>
      <c r="G13" s="141"/>
      <c r="H13" s="142"/>
      <c r="I13" s="142"/>
      <c r="J13" s="162"/>
      <c r="K13" s="163"/>
      <c r="L13" s="163"/>
      <c r="M13" s="163"/>
      <c r="N13" s="132"/>
      <c r="O13" s="132"/>
      <c r="P13" s="132"/>
      <c r="Q13" s="132"/>
      <c r="R13" s="132"/>
      <c r="S13" s="132"/>
      <c r="T13" s="132"/>
      <c r="U13" s="132"/>
      <c r="V13" s="132"/>
      <c r="W13" s="167"/>
      <c r="X13" s="167"/>
      <c r="Y13" s="167"/>
      <c r="Z13" s="167"/>
      <c r="AA13" s="167"/>
      <c r="AB13" s="167"/>
      <c r="AC13" s="167"/>
      <c r="AD13" s="167"/>
      <c r="AE13" s="167"/>
    </row>
    <row r="14" s="116" customFormat="1" ht="30" customHeight="1" spans="1:31">
      <c r="A14" s="137" t="s">
        <v>42</v>
      </c>
      <c r="B14" s="140" t="s">
        <v>68</v>
      </c>
      <c r="C14" s="141"/>
      <c r="D14" s="142"/>
      <c r="E14" s="142"/>
      <c r="F14" s="142"/>
      <c r="G14" s="141"/>
      <c r="H14" s="142"/>
      <c r="I14" s="142"/>
      <c r="J14" s="162"/>
      <c r="K14" s="163"/>
      <c r="L14" s="163"/>
      <c r="M14" s="163"/>
      <c r="N14" s="132"/>
      <c r="O14" s="132"/>
      <c r="P14" s="132"/>
      <c r="Q14" s="132"/>
      <c r="R14" s="132"/>
      <c r="S14" s="132"/>
      <c r="T14" s="132"/>
      <c r="U14" s="132"/>
      <c r="V14" s="132"/>
      <c r="W14" s="167"/>
      <c r="X14" s="167"/>
      <c r="Y14" s="167"/>
      <c r="Z14" s="167"/>
      <c r="AA14" s="167"/>
      <c r="AB14" s="167"/>
      <c r="AC14" s="167"/>
      <c r="AD14" s="167"/>
      <c r="AE14" s="167"/>
    </row>
    <row r="15" s="116" customFormat="1" ht="30" customHeight="1" spans="1:31">
      <c r="A15" s="137" t="s">
        <v>42</v>
      </c>
      <c r="B15" s="140" t="s">
        <v>69</v>
      </c>
      <c r="C15" s="141"/>
      <c r="D15" s="142"/>
      <c r="E15" s="142"/>
      <c r="F15" s="142"/>
      <c r="G15" s="141"/>
      <c r="H15" s="142"/>
      <c r="I15" s="142"/>
      <c r="J15" s="162"/>
      <c r="K15" s="163"/>
      <c r="L15" s="163"/>
      <c r="M15" s="163"/>
      <c r="N15" s="146">
        <f>N16</f>
        <v>8</v>
      </c>
      <c r="O15" s="146">
        <f t="shared" ref="O15:V15" si="5">O16</f>
        <v>8</v>
      </c>
      <c r="P15" s="146">
        <f t="shared" si="5"/>
        <v>0</v>
      </c>
      <c r="Q15" s="146">
        <f t="shared" si="5"/>
        <v>0</v>
      </c>
      <c r="R15" s="146">
        <f t="shared" si="5"/>
        <v>0</v>
      </c>
      <c r="S15" s="146">
        <f t="shared" si="5"/>
        <v>0</v>
      </c>
      <c r="T15" s="146">
        <f t="shared" si="5"/>
        <v>0</v>
      </c>
      <c r="U15" s="146">
        <f t="shared" si="5"/>
        <v>0</v>
      </c>
      <c r="V15" s="146">
        <f t="shared" si="5"/>
        <v>0</v>
      </c>
      <c r="W15" s="167"/>
      <c r="X15" s="167"/>
      <c r="Y15" s="167"/>
      <c r="Z15" s="167"/>
      <c r="AA15" s="167"/>
      <c r="AB15" s="167"/>
      <c r="AC15" s="167"/>
      <c r="AD15" s="167"/>
      <c r="AE15" s="167"/>
    </row>
    <row r="16" s="116" customFormat="1" ht="111" customHeight="1" spans="1:31">
      <c r="A16" s="143">
        <v>3</v>
      </c>
      <c r="B16" s="144" t="s">
        <v>70</v>
      </c>
      <c r="C16" s="143" t="s">
        <v>45</v>
      </c>
      <c r="D16" s="147" t="s">
        <v>71</v>
      </c>
      <c r="E16" s="147" t="s">
        <v>39</v>
      </c>
      <c r="F16" s="147" t="s">
        <v>72</v>
      </c>
      <c r="G16" s="148" t="s">
        <v>48</v>
      </c>
      <c r="H16" s="147" t="s">
        <v>49</v>
      </c>
      <c r="I16" s="147" t="s">
        <v>73</v>
      </c>
      <c r="J16" s="147" t="s">
        <v>74</v>
      </c>
      <c r="K16" s="148">
        <v>100</v>
      </c>
      <c r="L16" s="148">
        <v>100</v>
      </c>
      <c r="M16" s="148">
        <v>350</v>
      </c>
      <c r="N16" s="148">
        <v>8</v>
      </c>
      <c r="O16" s="148">
        <v>8</v>
      </c>
      <c r="P16" s="148"/>
      <c r="Q16" s="148"/>
      <c r="R16" s="148"/>
      <c r="S16" s="148"/>
      <c r="T16" s="148"/>
      <c r="U16" s="148"/>
      <c r="V16" s="148"/>
      <c r="W16" s="147" t="s">
        <v>52</v>
      </c>
      <c r="X16" s="147" t="s">
        <v>53</v>
      </c>
      <c r="Y16" s="147" t="s">
        <v>54</v>
      </c>
      <c r="Z16" s="147" t="s">
        <v>55</v>
      </c>
      <c r="AA16" s="145" t="s">
        <v>56</v>
      </c>
      <c r="AB16" s="147" t="s">
        <v>75</v>
      </c>
      <c r="AC16" s="147" t="s">
        <v>75</v>
      </c>
      <c r="AD16" s="147" t="s">
        <v>58</v>
      </c>
      <c r="AE16" s="147" t="s">
        <v>59</v>
      </c>
    </row>
    <row r="17" s="116" customFormat="1" ht="30" customHeight="1" spans="1:31">
      <c r="A17" s="137" t="s">
        <v>42</v>
      </c>
      <c r="B17" s="140" t="s">
        <v>76</v>
      </c>
      <c r="C17" s="141"/>
      <c r="D17" s="142"/>
      <c r="E17" s="142"/>
      <c r="F17" s="142"/>
      <c r="G17" s="141"/>
      <c r="H17" s="142"/>
      <c r="I17" s="142"/>
      <c r="J17" s="162"/>
      <c r="K17" s="163"/>
      <c r="L17" s="163"/>
      <c r="M17" s="163"/>
      <c r="N17" s="146">
        <f>SUM(N18:N20)</f>
        <v>418.528</v>
      </c>
      <c r="O17" s="146">
        <f t="shared" ref="O17:V17" si="6">SUM(O18:O20)</f>
        <v>394.968</v>
      </c>
      <c r="P17" s="146">
        <f t="shared" si="6"/>
        <v>23.56</v>
      </c>
      <c r="Q17" s="146">
        <f t="shared" si="6"/>
        <v>0</v>
      </c>
      <c r="R17" s="146">
        <f t="shared" si="6"/>
        <v>0</v>
      </c>
      <c r="S17" s="146">
        <f t="shared" si="6"/>
        <v>0</v>
      </c>
      <c r="T17" s="146">
        <f t="shared" si="6"/>
        <v>0</v>
      </c>
      <c r="U17" s="146">
        <f t="shared" si="6"/>
        <v>0</v>
      </c>
      <c r="V17" s="146">
        <f t="shared" si="6"/>
        <v>0</v>
      </c>
      <c r="W17" s="167"/>
      <c r="X17" s="167"/>
      <c r="Y17" s="167"/>
      <c r="Z17" s="167"/>
      <c r="AA17" s="167"/>
      <c r="AB17" s="167"/>
      <c r="AC17" s="167"/>
      <c r="AD17" s="167"/>
      <c r="AE17" s="167"/>
    </row>
    <row r="18" s="116" customFormat="1" ht="172" customHeight="1" spans="1:31">
      <c r="A18" s="143">
        <v>4</v>
      </c>
      <c r="B18" s="144" t="s">
        <v>77</v>
      </c>
      <c r="C18" s="143" t="s">
        <v>45</v>
      </c>
      <c r="D18" s="145" t="s">
        <v>78</v>
      </c>
      <c r="E18" s="145" t="s">
        <v>39</v>
      </c>
      <c r="F18" s="145" t="s">
        <v>79</v>
      </c>
      <c r="G18" s="146" t="s">
        <v>48</v>
      </c>
      <c r="H18" s="145" t="s">
        <v>49</v>
      </c>
      <c r="I18" s="146" t="s">
        <v>50</v>
      </c>
      <c r="J18" s="147" t="s">
        <v>80</v>
      </c>
      <c r="K18" s="148">
        <v>642</v>
      </c>
      <c r="L18" s="146">
        <v>544</v>
      </c>
      <c r="M18" s="148">
        <v>642</v>
      </c>
      <c r="N18" s="148">
        <v>70.76</v>
      </c>
      <c r="O18" s="148">
        <v>55.2</v>
      </c>
      <c r="P18" s="148">
        <v>15.56</v>
      </c>
      <c r="Q18" s="148"/>
      <c r="R18" s="148"/>
      <c r="S18" s="148"/>
      <c r="T18" s="148"/>
      <c r="U18" s="148"/>
      <c r="V18" s="148"/>
      <c r="W18" s="164" t="s">
        <v>52</v>
      </c>
      <c r="X18" s="164" t="s">
        <v>53</v>
      </c>
      <c r="Y18" s="145" t="s">
        <v>81</v>
      </c>
      <c r="Z18" s="145" t="s">
        <v>82</v>
      </c>
      <c r="AA18" s="145" t="s">
        <v>83</v>
      </c>
      <c r="AB18" s="145" t="s">
        <v>84</v>
      </c>
      <c r="AC18" s="145" t="s">
        <v>84</v>
      </c>
      <c r="AD18" s="147" t="s">
        <v>58</v>
      </c>
      <c r="AE18" s="147" t="s">
        <v>59</v>
      </c>
    </row>
    <row r="19" s="116" customFormat="1" ht="101" customHeight="1" spans="1:31">
      <c r="A19" s="143">
        <v>5</v>
      </c>
      <c r="B19" s="144" t="s">
        <v>85</v>
      </c>
      <c r="C19" s="143" t="s">
        <v>45</v>
      </c>
      <c r="D19" s="147" t="s">
        <v>86</v>
      </c>
      <c r="E19" s="147" t="s">
        <v>39</v>
      </c>
      <c r="F19" s="147" t="s">
        <v>87</v>
      </c>
      <c r="G19" s="148" t="s">
        <v>48</v>
      </c>
      <c r="H19" s="147" t="s">
        <v>49</v>
      </c>
      <c r="I19" s="147" t="s">
        <v>88</v>
      </c>
      <c r="J19" s="147" t="s">
        <v>89</v>
      </c>
      <c r="K19" s="148">
        <v>260</v>
      </c>
      <c r="L19" s="148">
        <v>260</v>
      </c>
      <c r="M19" s="148">
        <v>260</v>
      </c>
      <c r="N19" s="148">
        <v>339.768</v>
      </c>
      <c r="O19" s="148">
        <v>339.768</v>
      </c>
      <c r="P19" s="148"/>
      <c r="Q19" s="148"/>
      <c r="R19" s="148"/>
      <c r="S19" s="148"/>
      <c r="T19" s="148"/>
      <c r="U19" s="148"/>
      <c r="V19" s="148"/>
      <c r="W19" s="155" t="s">
        <v>52</v>
      </c>
      <c r="X19" s="155" t="s">
        <v>53</v>
      </c>
      <c r="Y19" s="146" t="s">
        <v>81</v>
      </c>
      <c r="Z19" s="146" t="s">
        <v>82</v>
      </c>
      <c r="AA19" s="146" t="s">
        <v>83</v>
      </c>
      <c r="AB19" s="147" t="s">
        <v>90</v>
      </c>
      <c r="AC19" s="147" t="s">
        <v>90</v>
      </c>
      <c r="AD19" s="147" t="s">
        <v>58</v>
      </c>
      <c r="AE19" s="147" t="s">
        <v>59</v>
      </c>
    </row>
    <row r="20" s="116" customFormat="1" ht="145" customHeight="1" spans="1:31">
      <c r="A20" s="143">
        <v>6</v>
      </c>
      <c r="B20" s="144" t="s">
        <v>91</v>
      </c>
      <c r="C20" s="143" t="s">
        <v>45</v>
      </c>
      <c r="D20" s="145" t="s">
        <v>92</v>
      </c>
      <c r="E20" s="145" t="s">
        <v>39</v>
      </c>
      <c r="F20" s="145" t="s">
        <v>93</v>
      </c>
      <c r="G20" s="146" t="s">
        <v>48</v>
      </c>
      <c r="H20" s="145" t="s">
        <v>49</v>
      </c>
      <c r="I20" s="146" t="s">
        <v>50</v>
      </c>
      <c r="J20" s="147" t="s">
        <v>94</v>
      </c>
      <c r="K20" s="148">
        <v>50</v>
      </c>
      <c r="L20" s="146">
        <v>50</v>
      </c>
      <c r="M20" s="146">
        <v>175</v>
      </c>
      <c r="N20" s="146">
        <v>8</v>
      </c>
      <c r="O20" s="148"/>
      <c r="P20" s="148">
        <v>8</v>
      </c>
      <c r="Q20" s="148"/>
      <c r="R20" s="148"/>
      <c r="S20" s="148"/>
      <c r="T20" s="148"/>
      <c r="U20" s="148"/>
      <c r="V20" s="148"/>
      <c r="W20" s="164" t="s">
        <v>52</v>
      </c>
      <c r="X20" s="164" t="s">
        <v>53</v>
      </c>
      <c r="Y20" s="145" t="s">
        <v>81</v>
      </c>
      <c r="Z20" s="145" t="s">
        <v>82</v>
      </c>
      <c r="AA20" s="145" t="s">
        <v>83</v>
      </c>
      <c r="AB20" s="145" t="s">
        <v>95</v>
      </c>
      <c r="AC20" s="145" t="s">
        <v>95</v>
      </c>
      <c r="AD20" s="147" t="s">
        <v>58</v>
      </c>
      <c r="AE20" s="147" t="s">
        <v>59</v>
      </c>
    </row>
    <row r="21" s="116" customFormat="1" ht="30" customHeight="1" spans="1:31">
      <c r="A21" s="143" t="s">
        <v>40</v>
      </c>
      <c r="B21" s="138" t="s">
        <v>96</v>
      </c>
      <c r="C21" s="137"/>
      <c r="D21" s="139"/>
      <c r="E21" s="139"/>
      <c r="F21" s="139"/>
      <c r="G21" s="137"/>
      <c r="H21" s="139"/>
      <c r="I21" s="139"/>
      <c r="J21" s="139"/>
      <c r="K21" s="137"/>
      <c r="L21" s="137"/>
      <c r="M21" s="137"/>
      <c r="N21" s="132">
        <f>N22+N28+N35+N38+N53</f>
        <v>11506.5032</v>
      </c>
      <c r="O21" s="132">
        <f t="shared" ref="O21:V21" si="7">O22+O28+O35+O38+O53</f>
        <v>11461.5032</v>
      </c>
      <c r="P21" s="132">
        <f t="shared" si="7"/>
        <v>45</v>
      </c>
      <c r="Q21" s="132">
        <f t="shared" si="7"/>
        <v>0</v>
      </c>
      <c r="R21" s="132">
        <f t="shared" si="7"/>
        <v>0</v>
      </c>
      <c r="S21" s="132">
        <f t="shared" si="7"/>
        <v>0</v>
      </c>
      <c r="T21" s="132">
        <f t="shared" si="7"/>
        <v>0</v>
      </c>
      <c r="U21" s="132">
        <f t="shared" si="7"/>
        <v>0</v>
      </c>
      <c r="V21" s="132">
        <f t="shared" si="7"/>
        <v>0</v>
      </c>
      <c r="W21" s="167"/>
      <c r="X21" s="167"/>
      <c r="Y21" s="167"/>
      <c r="Z21" s="167"/>
      <c r="AA21" s="167"/>
      <c r="AB21" s="167"/>
      <c r="AC21" s="167"/>
      <c r="AD21" s="167"/>
      <c r="AE21" s="167"/>
    </row>
    <row r="22" s="117" customFormat="1" ht="30" customHeight="1" spans="1:31">
      <c r="A22" s="143" t="s">
        <v>42</v>
      </c>
      <c r="B22" s="138" t="s">
        <v>97</v>
      </c>
      <c r="C22" s="137"/>
      <c r="D22" s="139"/>
      <c r="E22" s="139"/>
      <c r="F22" s="139"/>
      <c r="G22" s="137"/>
      <c r="H22" s="139"/>
      <c r="I22" s="139"/>
      <c r="J22" s="139"/>
      <c r="K22" s="137"/>
      <c r="L22" s="137"/>
      <c r="M22" s="137"/>
      <c r="N22" s="148">
        <f>SUM(N23:N27)</f>
        <v>4015</v>
      </c>
      <c r="O22" s="148">
        <f t="shared" ref="O22:V22" si="8">SUM(O23:O27)</f>
        <v>4015</v>
      </c>
      <c r="P22" s="148">
        <f t="shared" si="8"/>
        <v>0</v>
      </c>
      <c r="Q22" s="148">
        <f t="shared" si="8"/>
        <v>0</v>
      </c>
      <c r="R22" s="148">
        <f t="shared" si="8"/>
        <v>0</v>
      </c>
      <c r="S22" s="148">
        <f t="shared" si="8"/>
        <v>0</v>
      </c>
      <c r="T22" s="148">
        <f t="shared" si="8"/>
        <v>0</v>
      </c>
      <c r="U22" s="148">
        <f t="shared" si="8"/>
        <v>0</v>
      </c>
      <c r="V22" s="148">
        <f t="shared" si="8"/>
        <v>0</v>
      </c>
      <c r="W22" s="147"/>
      <c r="X22" s="147"/>
      <c r="Y22" s="147"/>
      <c r="Z22" s="147"/>
      <c r="AA22" s="147"/>
      <c r="AB22" s="147"/>
      <c r="AC22" s="147"/>
      <c r="AD22" s="147"/>
      <c r="AE22" s="147"/>
    </row>
    <row r="23" s="117" customFormat="1" ht="131" customHeight="1" spans="1:31">
      <c r="A23" s="143">
        <v>7</v>
      </c>
      <c r="B23" s="144" t="s">
        <v>98</v>
      </c>
      <c r="C23" s="143" t="s">
        <v>45</v>
      </c>
      <c r="D23" s="145" t="s">
        <v>99</v>
      </c>
      <c r="E23" s="144" t="s">
        <v>39</v>
      </c>
      <c r="F23" s="144" t="s">
        <v>97</v>
      </c>
      <c r="G23" s="146" t="s">
        <v>48</v>
      </c>
      <c r="H23" s="145" t="s">
        <v>100</v>
      </c>
      <c r="I23" s="145" t="s">
        <v>101</v>
      </c>
      <c r="J23" s="145" t="s">
        <v>102</v>
      </c>
      <c r="K23" s="143">
        <v>318</v>
      </c>
      <c r="L23" s="143">
        <v>2300</v>
      </c>
      <c r="M23" s="143">
        <v>6900</v>
      </c>
      <c r="N23" s="146">
        <v>1800</v>
      </c>
      <c r="O23" s="148">
        <v>1800</v>
      </c>
      <c r="P23" s="148"/>
      <c r="Q23" s="148"/>
      <c r="R23" s="148"/>
      <c r="S23" s="148"/>
      <c r="T23" s="148"/>
      <c r="U23" s="148"/>
      <c r="V23" s="148"/>
      <c r="W23" s="145" t="s">
        <v>54</v>
      </c>
      <c r="X23" s="145" t="s">
        <v>55</v>
      </c>
      <c r="Y23" s="145" t="s">
        <v>54</v>
      </c>
      <c r="Z23" s="145" t="s">
        <v>55</v>
      </c>
      <c r="AA23" s="147" t="s">
        <v>56</v>
      </c>
      <c r="AB23" s="145" t="s">
        <v>103</v>
      </c>
      <c r="AC23" s="145" t="s">
        <v>104</v>
      </c>
      <c r="AD23" s="147" t="s">
        <v>58</v>
      </c>
      <c r="AE23" s="147" t="s">
        <v>59</v>
      </c>
    </row>
    <row r="24" s="117" customFormat="1" ht="122" customHeight="1" spans="1:31">
      <c r="A24" s="143">
        <v>8</v>
      </c>
      <c r="B24" s="144" t="s">
        <v>105</v>
      </c>
      <c r="C24" s="143" t="s">
        <v>45</v>
      </c>
      <c r="D24" s="144" t="s">
        <v>106</v>
      </c>
      <c r="E24" s="144" t="s">
        <v>39</v>
      </c>
      <c r="F24" s="144" t="s">
        <v>97</v>
      </c>
      <c r="G24" s="143" t="s">
        <v>48</v>
      </c>
      <c r="H24" s="144" t="s">
        <v>107</v>
      </c>
      <c r="I24" s="144" t="s">
        <v>108</v>
      </c>
      <c r="J24" s="144" t="s">
        <v>109</v>
      </c>
      <c r="K24" s="143">
        <v>1900</v>
      </c>
      <c r="L24" s="148">
        <v>763</v>
      </c>
      <c r="M24" s="148">
        <v>2948</v>
      </c>
      <c r="N24" s="148">
        <v>725</v>
      </c>
      <c r="O24" s="148">
        <v>725</v>
      </c>
      <c r="P24" s="148"/>
      <c r="Q24" s="148"/>
      <c r="R24" s="148"/>
      <c r="S24" s="148"/>
      <c r="T24" s="148"/>
      <c r="U24" s="148"/>
      <c r="V24" s="148"/>
      <c r="W24" s="145" t="s">
        <v>110</v>
      </c>
      <c r="X24" s="145" t="s">
        <v>111</v>
      </c>
      <c r="Y24" s="145" t="s">
        <v>54</v>
      </c>
      <c r="Z24" s="164" t="s">
        <v>55</v>
      </c>
      <c r="AA24" s="147" t="s">
        <v>56</v>
      </c>
      <c r="AB24" s="147" t="s">
        <v>112</v>
      </c>
      <c r="AC24" s="147" t="s">
        <v>113</v>
      </c>
      <c r="AD24" s="147" t="s">
        <v>58</v>
      </c>
      <c r="AE24" s="147" t="s">
        <v>59</v>
      </c>
    </row>
    <row r="25" s="117" customFormat="1" ht="141" customHeight="1" spans="1:31">
      <c r="A25" s="143">
        <v>9</v>
      </c>
      <c r="B25" s="144" t="s">
        <v>114</v>
      </c>
      <c r="C25" s="143" t="s">
        <v>45</v>
      </c>
      <c r="D25" s="144" t="s">
        <v>115</v>
      </c>
      <c r="E25" s="144" t="s">
        <v>39</v>
      </c>
      <c r="F25" s="144" t="s">
        <v>97</v>
      </c>
      <c r="G25" s="143" t="s">
        <v>116</v>
      </c>
      <c r="H25" s="144" t="s">
        <v>117</v>
      </c>
      <c r="I25" s="144" t="s">
        <v>118</v>
      </c>
      <c r="J25" s="144" t="s">
        <v>119</v>
      </c>
      <c r="K25" s="143">
        <v>130</v>
      </c>
      <c r="L25" s="143">
        <v>257</v>
      </c>
      <c r="M25" s="143">
        <v>976</v>
      </c>
      <c r="N25" s="148">
        <v>690</v>
      </c>
      <c r="O25" s="148">
        <v>690</v>
      </c>
      <c r="P25" s="148"/>
      <c r="Q25" s="148"/>
      <c r="R25" s="148"/>
      <c r="S25" s="148"/>
      <c r="T25" s="148"/>
      <c r="U25" s="148"/>
      <c r="V25" s="148"/>
      <c r="W25" s="146" t="s">
        <v>120</v>
      </c>
      <c r="X25" s="146" t="s">
        <v>121</v>
      </c>
      <c r="Y25" s="146" t="s">
        <v>54</v>
      </c>
      <c r="Z25" s="146" t="s">
        <v>55</v>
      </c>
      <c r="AA25" s="147" t="s">
        <v>56</v>
      </c>
      <c r="AB25" s="147" t="s">
        <v>122</v>
      </c>
      <c r="AC25" s="147" t="s">
        <v>123</v>
      </c>
      <c r="AD25" s="147" t="s">
        <v>58</v>
      </c>
      <c r="AE25" s="147" t="s">
        <v>59</v>
      </c>
    </row>
    <row r="26" s="117" customFormat="1" ht="141" customHeight="1" spans="1:31">
      <c r="A26" s="143">
        <v>10</v>
      </c>
      <c r="B26" s="144" t="s">
        <v>124</v>
      </c>
      <c r="C26" s="143" t="s">
        <v>45</v>
      </c>
      <c r="D26" s="144" t="s">
        <v>125</v>
      </c>
      <c r="E26" s="143" t="s">
        <v>39</v>
      </c>
      <c r="F26" s="144" t="s">
        <v>97</v>
      </c>
      <c r="G26" s="143" t="s">
        <v>48</v>
      </c>
      <c r="H26" s="143" t="s">
        <v>126</v>
      </c>
      <c r="I26" s="143" t="s">
        <v>108</v>
      </c>
      <c r="J26" s="144" t="s">
        <v>127</v>
      </c>
      <c r="K26" s="143">
        <v>1500</v>
      </c>
      <c r="L26" s="143">
        <v>270</v>
      </c>
      <c r="M26" s="143">
        <v>1093</v>
      </c>
      <c r="N26" s="143">
        <v>600</v>
      </c>
      <c r="O26" s="148">
        <v>600</v>
      </c>
      <c r="P26" s="148"/>
      <c r="Q26" s="148"/>
      <c r="R26" s="148"/>
      <c r="S26" s="148"/>
      <c r="T26" s="148"/>
      <c r="U26" s="148"/>
      <c r="V26" s="148"/>
      <c r="W26" s="143" t="s">
        <v>110</v>
      </c>
      <c r="X26" s="146" t="s">
        <v>111</v>
      </c>
      <c r="Y26" s="143" t="s">
        <v>54</v>
      </c>
      <c r="Z26" s="143" t="s">
        <v>55</v>
      </c>
      <c r="AA26" s="147" t="s">
        <v>56</v>
      </c>
      <c r="AB26" s="145" t="s">
        <v>128</v>
      </c>
      <c r="AC26" s="145" t="s">
        <v>129</v>
      </c>
      <c r="AD26" s="147" t="s">
        <v>58</v>
      </c>
      <c r="AE26" s="147" t="s">
        <v>59</v>
      </c>
    </row>
    <row r="27" s="117" customFormat="1" ht="141" customHeight="1" spans="1:31">
      <c r="A27" s="143">
        <v>11</v>
      </c>
      <c r="B27" s="144" t="s">
        <v>130</v>
      </c>
      <c r="C27" s="149" t="s">
        <v>45</v>
      </c>
      <c r="D27" s="150" t="s">
        <v>131</v>
      </c>
      <c r="E27" s="150" t="s">
        <v>39</v>
      </c>
      <c r="F27" s="150" t="s">
        <v>97</v>
      </c>
      <c r="G27" s="151" t="s">
        <v>48</v>
      </c>
      <c r="H27" s="150" t="s">
        <v>132</v>
      </c>
      <c r="I27" s="151" t="s">
        <v>133</v>
      </c>
      <c r="J27" s="150" t="s">
        <v>134</v>
      </c>
      <c r="K27" s="143">
        <v>500</v>
      </c>
      <c r="L27" s="151">
        <v>98</v>
      </c>
      <c r="M27" s="151">
        <v>326</v>
      </c>
      <c r="N27" s="151">
        <v>200</v>
      </c>
      <c r="O27" s="148">
        <v>200</v>
      </c>
      <c r="P27" s="148"/>
      <c r="Q27" s="148"/>
      <c r="R27" s="148"/>
      <c r="S27" s="148"/>
      <c r="T27" s="148"/>
      <c r="U27" s="148"/>
      <c r="V27" s="148"/>
      <c r="W27" s="150" t="s">
        <v>135</v>
      </c>
      <c r="X27" s="150" t="s">
        <v>136</v>
      </c>
      <c r="Y27" s="150" t="s">
        <v>54</v>
      </c>
      <c r="Z27" s="150" t="s">
        <v>55</v>
      </c>
      <c r="AA27" s="150" t="s">
        <v>56</v>
      </c>
      <c r="AB27" s="150" t="s">
        <v>137</v>
      </c>
      <c r="AC27" s="150" t="s">
        <v>138</v>
      </c>
      <c r="AD27" s="147" t="s">
        <v>58</v>
      </c>
      <c r="AE27" s="147" t="s">
        <v>59</v>
      </c>
    </row>
    <row r="28" s="117" customFormat="1" ht="30" customHeight="1" spans="1:31">
      <c r="A28" s="143" t="s">
        <v>42</v>
      </c>
      <c r="B28" s="138" t="s">
        <v>139</v>
      </c>
      <c r="C28" s="137"/>
      <c r="D28" s="139"/>
      <c r="E28" s="139"/>
      <c r="F28" s="139"/>
      <c r="G28" s="137"/>
      <c r="H28" s="139"/>
      <c r="I28" s="139"/>
      <c r="J28" s="139"/>
      <c r="K28" s="137"/>
      <c r="L28" s="137"/>
      <c r="M28" s="137"/>
      <c r="N28" s="148">
        <f>SUM(N29:N34)</f>
        <v>685.5032</v>
      </c>
      <c r="O28" s="148">
        <f t="shared" ref="O28:V28" si="9">SUM(O29:O34)</f>
        <v>640.5032</v>
      </c>
      <c r="P28" s="148">
        <f t="shared" si="9"/>
        <v>45</v>
      </c>
      <c r="Q28" s="148">
        <f t="shared" si="9"/>
        <v>0</v>
      </c>
      <c r="R28" s="148">
        <f t="shared" si="9"/>
        <v>0</v>
      </c>
      <c r="S28" s="148">
        <f t="shared" si="9"/>
        <v>0</v>
      </c>
      <c r="T28" s="148">
        <f t="shared" si="9"/>
        <v>0</v>
      </c>
      <c r="U28" s="148">
        <f t="shared" si="9"/>
        <v>0</v>
      </c>
      <c r="V28" s="148">
        <f t="shared" si="9"/>
        <v>0</v>
      </c>
      <c r="W28" s="147"/>
      <c r="X28" s="147"/>
      <c r="Y28" s="147"/>
      <c r="Z28" s="147"/>
      <c r="AA28" s="147"/>
      <c r="AB28" s="147"/>
      <c r="AC28" s="147"/>
      <c r="AD28" s="147"/>
      <c r="AE28" s="147"/>
    </row>
    <row r="29" s="117" customFormat="1" ht="97" customHeight="1" spans="1:31">
      <c r="A29" s="143">
        <v>12</v>
      </c>
      <c r="B29" s="144" t="s">
        <v>140</v>
      </c>
      <c r="C29" s="143" t="s">
        <v>45</v>
      </c>
      <c r="D29" s="144" t="s">
        <v>141</v>
      </c>
      <c r="E29" s="144" t="s">
        <v>39</v>
      </c>
      <c r="F29" s="144" t="s">
        <v>139</v>
      </c>
      <c r="G29" s="143" t="s">
        <v>48</v>
      </c>
      <c r="H29" s="144" t="s">
        <v>142</v>
      </c>
      <c r="I29" s="144" t="s">
        <v>143</v>
      </c>
      <c r="J29" s="144" t="s">
        <v>144</v>
      </c>
      <c r="K29" s="143">
        <v>1</v>
      </c>
      <c r="L29" s="148">
        <v>150</v>
      </c>
      <c r="M29" s="148">
        <v>472</v>
      </c>
      <c r="N29" s="148">
        <v>300</v>
      </c>
      <c r="O29" s="148">
        <v>300</v>
      </c>
      <c r="P29" s="148"/>
      <c r="Q29" s="148"/>
      <c r="R29" s="148"/>
      <c r="S29" s="148"/>
      <c r="T29" s="148"/>
      <c r="U29" s="148"/>
      <c r="V29" s="148"/>
      <c r="W29" s="145" t="s">
        <v>110</v>
      </c>
      <c r="X29" s="145" t="s">
        <v>111</v>
      </c>
      <c r="Y29" s="145" t="s">
        <v>54</v>
      </c>
      <c r="Z29" s="164" t="s">
        <v>55</v>
      </c>
      <c r="AA29" s="147" t="s">
        <v>56</v>
      </c>
      <c r="AB29" s="147" t="s">
        <v>145</v>
      </c>
      <c r="AC29" s="147" t="s">
        <v>146</v>
      </c>
      <c r="AD29" s="147" t="s">
        <v>58</v>
      </c>
      <c r="AE29" s="147" t="s">
        <v>59</v>
      </c>
    </row>
    <row r="30" s="117" customFormat="1" ht="166" customHeight="1" spans="1:31">
      <c r="A30" s="143">
        <v>13</v>
      </c>
      <c r="B30" s="144" t="s">
        <v>147</v>
      </c>
      <c r="C30" s="143" t="s">
        <v>45</v>
      </c>
      <c r="D30" s="144" t="s">
        <v>148</v>
      </c>
      <c r="E30" s="144" t="s">
        <v>39</v>
      </c>
      <c r="F30" s="144" t="s">
        <v>139</v>
      </c>
      <c r="G30" s="143" t="s">
        <v>48</v>
      </c>
      <c r="H30" s="144" t="s">
        <v>126</v>
      </c>
      <c r="I30" s="144" t="s">
        <v>143</v>
      </c>
      <c r="J30" s="144" t="s">
        <v>149</v>
      </c>
      <c r="K30" s="143">
        <v>40</v>
      </c>
      <c r="L30" s="152">
        <v>270</v>
      </c>
      <c r="M30" s="152">
        <v>1093</v>
      </c>
      <c r="N30" s="148">
        <v>120</v>
      </c>
      <c r="O30" s="148">
        <v>120</v>
      </c>
      <c r="P30" s="148"/>
      <c r="Q30" s="148"/>
      <c r="R30" s="148"/>
      <c r="S30" s="148"/>
      <c r="T30" s="148"/>
      <c r="U30" s="148"/>
      <c r="V30" s="148"/>
      <c r="W30" s="146" t="s">
        <v>110</v>
      </c>
      <c r="X30" s="146" t="s">
        <v>111</v>
      </c>
      <c r="Y30" s="146" t="s">
        <v>54</v>
      </c>
      <c r="Z30" s="155" t="s">
        <v>55</v>
      </c>
      <c r="AA30" s="147" t="s">
        <v>56</v>
      </c>
      <c r="AB30" s="147" t="s">
        <v>150</v>
      </c>
      <c r="AC30" s="147" t="s">
        <v>151</v>
      </c>
      <c r="AD30" s="147" t="s">
        <v>58</v>
      </c>
      <c r="AE30" s="147" t="s">
        <v>59</v>
      </c>
    </row>
    <row r="31" s="117" customFormat="1" ht="166" customHeight="1" spans="1:31">
      <c r="A31" s="143">
        <v>14</v>
      </c>
      <c r="B31" s="144" t="s">
        <v>152</v>
      </c>
      <c r="C31" s="143" t="s">
        <v>45</v>
      </c>
      <c r="D31" s="145" t="s">
        <v>153</v>
      </c>
      <c r="E31" s="145" t="s">
        <v>39</v>
      </c>
      <c r="F31" s="144" t="s">
        <v>139</v>
      </c>
      <c r="G31" s="146" t="s">
        <v>48</v>
      </c>
      <c r="H31" s="145" t="s">
        <v>154</v>
      </c>
      <c r="I31" s="147" t="s">
        <v>88</v>
      </c>
      <c r="J31" s="145" t="s">
        <v>155</v>
      </c>
      <c r="K31" s="146">
        <v>100</v>
      </c>
      <c r="L31" s="146">
        <v>135</v>
      </c>
      <c r="M31" s="146">
        <v>677</v>
      </c>
      <c r="N31" s="146">
        <v>120</v>
      </c>
      <c r="O31" s="146">
        <v>120</v>
      </c>
      <c r="P31" s="146"/>
      <c r="Q31" s="146"/>
      <c r="R31" s="146"/>
      <c r="S31" s="146"/>
      <c r="T31" s="146"/>
      <c r="U31" s="146"/>
      <c r="V31" s="146"/>
      <c r="W31" s="146" t="s">
        <v>135</v>
      </c>
      <c r="X31" s="146" t="s">
        <v>136</v>
      </c>
      <c r="Y31" s="146" t="s">
        <v>54</v>
      </c>
      <c r="Z31" s="146" t="s">
        <v>55</v>
      </c>
      <c r="AA31" s="145" t="s">
        <v>56</v>
      </c>
      <c r="AB31" s="145" t="s">
        <v>156</v>
      </c>
      <c r="AC31" s="145" t="s">
        <v>157</v>
      </c>
      <c r="AD31" s="147" t="s">
        <v>58</v>
      </c>
      <c r="AE31" s="147" t="s">
        <v>59</v>
      </c>
    </row>
    <row r="32" s="117" customFormat="1" ht="100" customHeight="1" spans="1:31">
      <c r="A32" s="143">
        <v>15</v>
      </c>
      <c r="B32" s="144" t="s">
        <v>158</v>
      </c>
      <c r="C32" s="143" t="s">
        <v>45</v>
      </c>
      <c r="D32" s="144" t="s">
        <v>159</v>
      </c>
      <c r="E32" s="144" t="s">
        <v>39</v>
      </c>
      <c r="F32" s="144" t="s">
        <v>139</v>
      </c>
      <c r="G32" s="143" t="s">
        <v>48</v>
      </c>
      <c r="H32" s="144" t="s">
        <v>49</v>
      </c>
      <c r="I32" s="144" t="s">
        <v>108</v>
      </c>
      <c r="J32" s="144" t="s">
        <v>160</v>
      </c>
      <c r="K32" s="143">
        <v>65000</v>
      </c>
      <c r="L32" s="143">
        <v>3066</v>
      </c>
      <c r="M32" s="143">
        <v>12264</v>
      </c>
      <c r="N32" s="146">
        <v>70.5032</v>
      </c>
      <c r="O32" s="146">
        <v>70.5032</v>
      </c>
      <c r="P32" s="148"/>
      <c r="Q32" s="148"/>
      <c r="R32" s="148"/>
      <c r="S32" s="148"/>
      <c r="T32" s="148"/>
      <c r="U32" s="148"/>
      <c r="V32" s="148"/>
      <c r="W32" s="146" t="s">
        <v>54</v>
      </c>
      <c r="X32" s="146" t="s">
        <v>55</v>
      </c>
      <c r="Y32" s="146" t="s">
        <v>54</v>
      </c>
      <c r="Z32" s="146" t="s">
        <v>55</v>
      </c>
      <c r="AA32" s="145" t="s">
        <v>56</v>
      </c>
      <c r="AB32" s="145" t="s">
        <v>161</v>
      </c>
      <c r="AC32" s="145" t="s">
        <v>161</v>
      </c>
      <c r="AD32" s="147" t="s">
        <v>58</v>
      </c>
      <c r="AE32" s="147" t="s">
        <v>59</v>
      </c>
    </row>
    <row r="33" s="117" customFormat="1" ht="100" customHeight="1" spans="1:31">
      <c r="A33" s="143">
        <v>16</v>
      </c>
      <c r="B33" s="144" t="s">
        <v>162</v>
      </c>
      <c r="C33" s="143" t="s">
        <v>45</v>
      </c>
      <c r="D33" s="144" t="s">
        <v>163</v>
      </c>
      <c r="E33" s="144" t="s">
        <v>39</v>
      </c>
      <c r="F33" s="144" t="s">
        <v>139</v>
      </c>
      <c r="G33" s="143" t="s">
        <v>48</v>
      </c>
      <c r="H33" s="144" t="s">
        <v>49</v>
      </c>
      <c r="I33" s="144" t="s">
        <v>108</v>
      </c>
      <c r="J33" s="144" t="s">
        <v>164</v>
      </c>
      <c r="K33" s="143">
        <v>300</v>
      </c>
      <c r="L33" s="143">
        <v>480</v>
      </c>
      <c r="M33" s="143">
        <v>1920</v>
      </c>
      <c r="N33" s="148">
        <v>30</v>
      </c>
      <c r="O33" s="148">
        <v>30</v>
      </c>
      <c r="P33" s="148"/>
      <c r="Q33" s="148"/>
      <c r="R33" s="148"/>
      <c r="S33" s="148"/>
      <c r="T33" s="148"/>
      <c r="U33" s="148"/>
      <c r="V33" s="148"/>
      <c r="W33" s="145" t="s">
        <v>54</v>
      </c>
      <c r="X33" s="145" t="s">
        <v>55</v>
      </c>
      <c r="Y33" s="145" t="s">
        <v>54</v>
      </c>
      <c r="Z33" s="145" t="s">
        <v>55</v>
      </c>
      <c r="AA33" s="147" t="s">
        <v>56</v>
      </c>
      <c r="AB33" s="147" t="s">
        <v>165</v>
      </c>
      <c r="AC33" s="147" t="s">
        <v>165</v>
      </c>
      <c r="AD33" s="147" t="s">
        <v>58</v>
      </c>
      <c r="AE33" s="147" t="s">
        <v>59</v>
      </c>
    </row>
    <row r="34" s="117" customFormat="1" ht="100" customHeight="1" spans="1:31">
      <c r="A34" s="143">
        <v>17</v>
      </c>
      <c r="B34" s="144" t="s">
        <v>166</v>
      </c>
      <c r="C34" s="143" t="s">
        <v>45</v>
      </c>
      <c r="D34" s="144" t="s">
        <v>167</v>
      </c>
      <c r="E34" s="144" t="s">
        <v>39</v>
      </c>
      <c r="F34" s="144" t="s">
        <v>139</v>
      </c>
      <c r="G34" s="143" t="s">
        <v>48</v>
      </c>
      <c r="H34" s="144" t="s">
        <v>168</v>
      </c>
      <c r="I34" s="143" t="s">
        <v>169</v>
      </c>
      <c r="J34" s="144" t="s">
        <v>170</v>
      </c>
      <c r="K34" s="143">
        <v>6</v>
      </c>
      <c r="L34" s="143">
        <v>160</v>
      </c>
      <c r="M34" s="143">
        <v>560</v>
      </c>
      <c r="N34" s="143">
        <v>45</v>
      </c>
      <c r="O34" s="148"/>
      <c r="P34" s="148">
        <v>45</v>
      </c>
      <c r="Q34" s="148"/>
      <c r="R34" s="148"/>
      <c r="S34" s="148"/>
      <c r="T34" s="148"/>
      <c r="U34" s="148"/>
      <c r="V34" s="148"/>
      <c r="W34" s="164" t="s">
        <v>171</v>
      </c>
      <c r="X34" s="164" t="s">
        <v>172</v>
      </c>
      <c r="Y34" s="145" t="s">
        <v>54</v>
      </c>
      <c r="Z34" s="164" t="s">
        <v>55</v>
      </c>
      <c r="AA34" s="145" t="s">
        <v>56</v>
      </c>
      <c r="AB34" s="164" t="s">
        <v>173</v>
      </c>
      <c r="AC34" s="164" t="s">
        <v>174</v>
      </c>
      <c r="AD34" s="147" t="s">
        <v>58</v>
      </c>
      <c r="AE34" s="147" t="s">
        <v>59</v>
      </c>
    </row>
    <row r="35" s="117" customFormat="1" ht="30" customHeight="1" spans="1:31">
      <c r="A35" s="143" t="s">
        <v>42</v>
      </c>
      <c r="B35" s="138" t="s">
        <v>175</v>
      </c>
      <c r="C35" s="137"/>
      <c r="D35" s="139"/>
      <c r="E35" s="139"/>
      <c r="F35" s="139"/>
      <c r="G35" s="137"/>
      <c r="H35" s="139"/>
      <c r="I35" s="139"/>
      <c r="J35" s="139"/>
      <c r="K35" s="137"/>
      <c r="L35" s="137"/>
      <c r="M35" s="137"/>
      <c r="N35" s="148">
        <f>SUM(N36:N37)</f>
        <v>365</v>
      </c>
      <c r="O35" s="148">
        <f t="shared" ref="O35:V35" si="10">SUM(O36:O37)</f>
        <v>365</v>
      </c>
      <c r="P35" s="148">
        <f t="shared" si="10"/>
        <v>0</v>
      </c>
      <c r="Q35" s="148">
        <f t="shared" si="10"/>
        <v>0</v>
      </c>
      <c r="R35" s="148">
        <f t="shared" si="10"/>
        <v>0</v>
      </c>
      <c r="S35" s="148">
        <f t="shared" si="10"/>
        <v>0</v>
      </c>
      <c r="T35" s="148">
        <f t="shared" si="10"/>
        <v>0</v>
      </c>
      <c r="U35" s="148">
        <f t="shared" si="10"/>
        <v>0</v>
      </c>
      <c r="V35" s="148">
        <f t="shared" si="10"/>
        <v>0</v>
      </c>
      <c r="W35" s="147"/>
      <c r="X35" s="147"/>
      <c r="Y35" s="147"/>
      <c r="Z35" s="147"/>
      <c r="AA35" s="147"/>
      <c r="AB35" s="147"/>
      <c r="AC35" s="147"/>
      <c r="AD35" s="147"/>
      <c r="AE35" s="147"/>
    </row>
    <row r="36" s="117" customFormat="1" ht="112" customHeight="1" spans="1:31">
      <c r="A36" s="143">
        <v>18</v>
      </c>
      <c r="B36" s="144" t="s">
        <v>176</v>
      </c>
      <c r="C36" s="152" t="s">
        <v>45</v>
      </c>
      <c r="D36" s="145" t="s">
        <v>177</v>
      </c>
      <c r="E36" s="145" t="s">
        <v>39</v>
      </c>
      <c r="F36" s="144" t="s">
        <v>175</v>
      </c>
      <c r="G36" s="146" t="s">
        <v>48</v>
      </c>
      <c r="H36" s="145" t="s">
        <v>178</v>
      </c>
      <c r="I36" s="152" t="s">
        <v>50</v>
      </c>
      <c r="J36" s="145" t="s">
        <v>179</v>
      </c>
      <c r="K36" s="143">
        <v>26</v>
      </c>
      <c r="L36" s="146">
        <v>163</v>
      </c>
      <c r="M36" s="146">
        <v>578</v>
      </c>
      <c r="N36" s="146">
        <v>220</v>
      </c>
      <c r="O36" s="148">
        <v>220</v>
      </c>
      <c r="P36" s="148"/>
      <c r="Q36" s="148"/>
      <c r="R36" s="148"/>
      <c r="S36" s="148"/>
      <c r="T36" s="148"/>
      <c r="U36" s="148"/>
      <c r="V36" s="148"/>
      <c r="W36" s="146" t="s">
        <v>110</v>
      </c>
      <c r="X36" s="146" t="s">
        <v>111</v>
      </c>
      <c r="Y36" s="146" t="s">
        <v>54</v>
      </c>
      <c r="Z36" s="146" t="s">
        <v>55</v>
      </c>
      <c r="AA36" s="146" t="s">
        <v>56</v>
      </c>
      <c r="AB36" s="145" t="s">
        <v>180</v>
      </c>
      <c r="AC36" s="145" t="s">
        <v>181</v>
      </c>
      <c r="AD36" s="147" t="s">
        <v>58</v>
      </c>
      <c r="AE36" s="147" t="s">
        <v>59</v>
      </c>
    </row>
    <row r="37" s="117" customFormat="1" ht="112" customHeight="1" spans="1:31">
      <c r="A37" s="143">
        <v>19</v>
      </c>
      <c r="B37" s="144" t="s">
        <v>182</v>
      </c>
      <c r="C37" s="143" t="s">
        <v>45</v>
      </c>
      <c r="D37" s="144" t="s">
        <v>183</v>
      </c>
      <c r="E37" s="144" t="s">
        <v>39</v>
      </c>
      <c r="F37" s="144" t="s">
        <v>175</v>
      </c>
      <c r="G37" s="143" t="s">
        <v>48</v>
      </c>
      <c r="H37" s="144" t="s">
        <v>184</v>
      </c>
      <c r="I37" s="143" t="s">
        <v>169</v>
      </c>
      <c r="J37" s="144" t="s">
        <v>185</v>
      </c>
      <c r="K37" s="143">
        <v>40</v>
      </c>
      <c r="L37" s="146">
        <v>70</v>
      </c>
      <c r="M37" s="146">
        <v>252</v>
      </c>
      <c r="N37" s="146">
        <v>145</v>
      </c>
      <c r="O37" s="148">
        <v>145</v>
      </c>
      <c r="P37" s="148"/>
      <c r="Q37" s="148"/>
      <c r="R37" s="148"/>
      <c r="S37" s="148"/>
      <c r="T37" s="148"/>
      <c r="U37" s="148"/>
      <c r="V37" s="148"/>
      <c r="W37" s="164" t="s">
        <v>171</v>
      </c>
      <c r="X37" s="164" t="s">
        <v>172</v>
      </c>
      <c r="Y37" s="145" t="s">
        <v>54</v>
      </c>
      <c r="Z37" s="164" t="s">
        <v>55</v>
      </c>
      <c r="AA37" s="145" t="s">
        <v>56</v>
      </c>
      <c r="AB37" s="164" t="s">
        <v>186</v>
      </c>
      <c r="AC37" s="164" t="s">
        <v>187</v>
      </c>
      <c r="AD37" s="147" t="s">
        <v>58</v>
      </c>
      <c r="AE37" s="147" t="s">
        <v>59</v>
      </c>
    </row>
    <row r="38" s="117" customFormat="1" ht="30" customHeight="1" spans="1:31">
      <c r="A38" s="143" t="s">
        <v>42</v>
      </c>
      <c r="B38" s="138" t="s">
        <v>188</v>
      </c>
      <c r="C38" s="137"/>
      <c r="D38" s="139"/>
      <c r="E38" s="139"/>
      <c r="F38" s="139"/>
      <c r="G38" s="137"/>
      <c r="H38" s="139"/>
      <c r="I38" s="139"/>
      <c r="J38" s="139"/>
      <c r="K38" s="137"/>
      <c r="L38" s="137"/>
      <c r="M38" s="137"/>
      <c r="N38" s="148">
        <f>SUM(N39:N52)</f>
        <v>5091</v>
      </c>
      <c r="O38" s="148">
        <f t="shared" ref="O38:V38" si="11">SUM(O39:O52)</f>
        <v>5091</v>
      </c>
      <c r="P38" s="148">
        <f t="shared" si="11"/>
        <v>0</v>
      </c>
      <c r="Q38" s="148">
        <f t="shared" si="11"/>
        <v>0</v>
      </c>
      <c r="R38" s="148">
        <f t="shared" si="11"/>
        <v>0</v>
      </c>
      <c r="S38" s="148">
        <f t="shared" si="11"/>
        <v>0</v>
      </c>
      <c r="T38" s="148">
        <f t="shared" si="11"/>
        <v>0</v>
      </c>
      <c r="U38" s="148">
        <f t="shared" si="11"/>
        <v>0</v>
      </c>
      <c r="V38" s="148">
        <f t="shared" si="11"/>
        <v>0</v>
      </c>
      <c r="W38" s="147"/>
      <c r="X38" s="147"/>
      <c r="Y38" s="147"/>
      <c r="Z38" s="147"/>
      <c r="AA38" s="147"/>
      <c r="AB38" s="147"/>
      <c r="AC38" s="147"/>
      <c r="AD38" s="147"/>
      <c r="AE38" s="147"/>
    </row>
    <row r="39" s="118" customFormat="1" ht="168" customHeight="1" spans="1:31">
      <c r="A39" s="143">
        <v>20</v>
      </c>
      <c r="B39" s="144" t="s">
        <v>189</v>
      </c>
      <c r="C39" s="152" t="s">
        <v>45</v>
      </c>
      <c r="D39" s="153" t="s">
        <v>190</v>
      </c>
      <c r="E39" s="144" t="s">
        <v>39</v>
      </c>
      <c r="F39" s="144" t="s">
        <v>97</v>
      </c>
      <c r="G39" s="152" t="s">
        <v>48</v>
      </c>
      <c r="H39" s="153" t="s">
        <v>126</v>
      </c>
      <c r="I39" s="153" t="s">
        <v>108</v>
      </c>
      <c r="J39" s="153" t="s">
        <v>191</v>
      </c>
      <c r="K39" s="146">
        <v>450</v>
      </c>
      <c r="L39" s="152">
        <v>270</v>
      </c>
      <c r="M39" s="152">
        <v>1093</v>
      </c>
      <c r="N39" s="146">
        <v>550</v>
      </c>
      <c r="O39" s="146">
        <v>550</v>
      </c>
      <c r="P39" s="146"/>
      <c r="Q39" s="146"/>
      <c r="R39" s="146"/>
      <c r="S39" s="146"/>
      <c r="T39" s="146"/>
      <c r="U39" s="146"/>
      <c r="V39" s="146"/>
      <c r="W39" s="146" t="s">
        <v>110</v>
      </c>
      <c r="X39" s="146" t="s">
        <v>111</v>
      </c>
      <c r="Y39" s="146" t="s">
        <v>192</v>
      </c>
      <c r="Z39" s="146" t="s">
        <v>193</v>
      </c>
      <c r="AA39" s="145" t="s">
        <v>56</v>
      </c>
      <c r="AB39" s="145" t="s">
        <v>194</v>
      </c>
      <c r="AC39" s="145" t="s">
        <v>195</v>
      </c>
      <c r="AD39" s="147" t="s">
        <v>58</v>
      </c>
      <c r="AE39" s="147" t="s">
        <v>59</v>
      </c>
    </row>
    <row r="40" s="117" customFormat="1" ht="136" customHeight="1" spans="1:31">
      <c r="A40" s="143">
        <v>21</v>
      </c>
      <c r="B40" s="144" t="s">
        <v>196</v>
      </c>
      <c r="C40" s="143" t="s">
        <v>45</v>
      </c>
      <c r="D40" s="145" t="s">
        <v>197</v>
      </c>
      <c r="E40" s="144" t="s">
        <v>39</v>
      </c>
      <c r="F40" s="144" t="s">
        <v>188</v>
      </c>
      <c r="G40" s="143" t="s">
        <v>48</v>
      </c>
      <c r="H40" s="144" t="s">
        <v>198</v>
      </c>
      <c r="I40" s="144" t="s">
        <v>118</v>
      </c>
      <c r="J40" s="145" t="s">
        <v>199</v>
      </c>
      <c r="K40" s="146">
        <v>1500</v>
      </c>
      <c r="L40" s="146">
        <v>126</v>
      </c>
      <c r="M40" s="146">
        <v>568</v>
      </c>
      <c r="N40" s="146">
        <v>600</v>
      </c>
      <c r="O40" s="146">
        <v>600</v>
      </c>
      <c r="P40" s="146"/>
      <c r="Q40" s="146"/>
      <c r="R40" s="146"/>
      <c r="S40" s="146"/>
      <c r="T40" s="146"/>
      <c r="U40" s="146"/>
      <c r="V40" s="146"/>
      <c r="W40" s="146" t="s">
        <v>135</v>
      </c>
      <c r="X40" s="146" t="s">
        <v>136</v>
      </c>
      <c r="Y40" s="146" t="s">
        <v>54</v>
      </c>
      <c r="Z40" s="146" t="s">
        <v>55</v>
      </c>
      <c r="AA40" s="147" t="s">
        <v>56</v>
      </c>
      <c r="AB40" s="147" t="s">
        <v>200</v>
      </c>
      <c r="AC40" s="145" t="s">
        <v>201</v>
      </c>
      <c r="AD40" s="147" t="s">
        <v>58</v>
      </c>
      <c r="AE40" s="147" t="s">
        <v>59</v>
      </c>
    </row>
    <row r="41" s="117" customFormat="1" ht="136" customHeight="1" spans="1:31">
      <c r="A41" s="143">
        <v>22</v>
      </c>
      <c r="B41" s="154" t="s">
        <v>202</v>
      </c>
      <c r="C41" s="154" t="s">
        <v>45</v>
      </c>
      <c r="D41" s="154" t="s">
        <v>203</v>
      </c>
      <c r="E41" s="146" t="s">
        <v>39</v>
      </c>
      <c r="F41" s="145" t="s">
        <v>188</v>
      </c>
      <c r="G41" s="154" t="s">
        <v>48</v>
      </c>
      <c r="H41" s="145" t="s">
        <v>204</v>
      </c>
      <c r="I41" s="146" t="s">
        <v>108</v>
      </c>
      <c r="J41" s="145" t="s">
        <v>205</v>
      </c>
      <c r="K41" s="146">
        <v>310</v>
      </c>
      <c r="L41" s="146">
        <v>314</v>
      </c>
      <c r="M41" s="146">
        <v>812</v>
      </c>
      <c r="N41" s="148">
        <v>48</v>
      </c>
      <c r="O41" s="146">
        <v>48</v>
      </c>
      <c r="P41" s="146"/>
      <c r="Q41" s="146"/>
      <c r="R41" s="146"/>
      <c r="S41" s="146"/>
      <c r="T41" s="146"/>
      <c r="U41" s="146"/>
      <c r="V41" s="146"/>
      <c r="W41" s="146" t="s">
        <v>206</v>
      </c>
      <c r="X41" s="146" t="s">
        <v>207</v>
      </c>
      <c r="Y41" s="146" t="s">
        <v>54</v>
      </c>
      <c r="Z41" s="146" t="s">
        <v>55</v>
      </c>
      <c r="AA41" s="147" t="s">
        <v>56</v>
      </c>
      <c r="AB41" s="147" t="s">
        <v>208</v>
      </c>
      <c r="AC41" s="147" t="s">
        <v>209</v>
      </c>
      <c r="AD41" s="147" t="s">
        <v>58</v>
      </c>
      <c r="AE41" s="147" t="s">
        <v>59</v>
      </c>
    </row>
    <row r="42" s="117" customFormat="1" ht="136" customHeight="1" spans="1:31">
      <c r="A42" s="143">
        <v>23</v>
      </c>
      <c r="B42" s="154" t="s">
        <v>210</v>
      </c>
      <c r="C42" s="154" t="s">
        <v>45</v>
      </c>
      <c r="D42" s="154" t="s">
        <v>211</v>
      </c>
      <c r="E42" s="146" t="s">
        <v>39</v>
      </c>
      <c r="F42" s="145" t="s">
        <v>188</v>
      </c>
      <c r="G42" s="155" t="s">
        <v>48</v>
      </c>
      <c r="H42" s="156" t="s">
        <v>212</v>
      </c>
      <c r="I42" s="155" t="s">
        <v>118</v>
      </c>
      <c r="J42" s="164" t="s">
        <v>213</v>
      </c>
      <c r="K42" s="146">
        <v>700</v>
      </c>
      <c r="L42" s="155">
        <v>265</v>
      </c>
      <c r="M42" s="155">
        <v>892</v>
      </c>
      <c r="N42" s="146">
        <v>173</v>
      </c>
      <c r="O42" s="146">
        <v>173</v>
      </c>
      <c r="P42" s="146"/>
      <c r="Q42" s="146"/>
      <c r="R42" s="146"/>
      <c r="S42" s="146"/>
      <c r="T42" s="146"/>
      <c r="U42" s="146"/>
      <c r="V42" s="146"/>
      <c r="W42" s="155" t="s">
        <v>214</v>
      </c>
      <c r="X42" s="155" t="s">
        <v>215</v>
      </c>
      <c r="Y42" s="146" t="s">
        <v>192</v>
      </c>
      <c r="Z42" s="146" t="s">
        <v>193</v>
      </c>
      <c r="AA42" s="147" t="s">
        <v>56</v>
      </c>
      <c r="AB42" s="164" t="s">
        <v>216</v>
      </c>
      <c r="AC42" s="164" t="s">
        <v>217</v>
      </c>
      <c r="AD42" s="147" t="s">
        <v>58</v>
      </c>
      <c r="AE42" s="147" t="s">
        <v>59</v>
      </c>
    </row>
    <row r="43" s="117" customFormat="1" ht="136" customHeight="1" spans="1:31">
      <c r="A43" s="143">
        <v>24</v>
      </c>
      <c r="B43" s="144" t="s">
        <v>218</v>
      </c>
      <c r="C43" s="143" t="s">
        <v>45</v>
      </c>
      <c r="D43" s="144" t="s">
        <v>219</v>
      </c>
      <c r="E43" s="144" t="s">
        <v>39</v>
      </c>
      <c r="F43" s="144" t="s">
        <v>188</v>
      </c>
      <c r="G43" s="143" t="s">
        <v>48</v>
      </c>
      <c r="H43" s="144" t="s">
        <v>212</v>
      </c>
      <c r="I43" s="144" t="s">
        <v>108</v>
      </c>
      <c r="J43" s="144" t="s">
        <v>220</v>
      </c>
      <c r="K43" s="146">
        <v>650</v>
      </c>
      <c r="L43" s="146">
        <v>115</v>
      </c>
      <c r="M43" s="146">
        <v>380</v>
      </c>
      <c r="N43" s="146">
        <v>230</v>
      </c>
      <c r="O43" s="146">
        <v>230</v>
      </c>
      <c r="P43" s="146"/>
      <c r="Q43" s="146"/>
      <c r="R43" s="146"/>
      <c r="S43" s="146"/>
      <c r="T43" s="146"/>
      <c r="U43" s="146"/>
      <c r="V43" s="146"/>
      <c r="W43" s="145" t="s">
        <v>214</v>
      </c>
      <c r="X43" s="145" t="s">
        <v>215</v>
      </c>
      <c r="Y43" s="145" t="s">
        <v>54</v>
      </c>
      <c r="Z43" s="145" t="s">
        <v>55</v>
      </c>
      <c r="AA43" s="147" t="s">
        <v>56</v>
      </c>
      <c r="AB43" s="168" t="s">
        <v>221</v>
      </c>
      <c r="AC43" s="168" t="s">
        <v>222</v>
      </c>
      <c r="AD43" s="147" t="s">
        <v>58</v>
      </c>
      <c r="AE43" s="147" t="s">
        <v>59</v>
      </c>
    </row>
    <row r="44" s="117" customFormat="1" ht="147" customHeight="1" spans="1:31">
      <c r="A44" s="143">
        <v>25</v>
      </c>
      <c r="B44" s="144" t="s">
        <v>223</v>
      </c>
      <c r="C44" s="146" t="s">
        <v>45</v>
      </c>
      <c r="D44" s="145" t="s">
        <v>224</v>
      </c>
      <c r="E44" s="145" t="s">
        <v>39</v>
      </c>
      <c r="F44" s="145" t="s">
        <v>188</v>
      </c>
      <c r="G44" s="146" t="s">
        <v>48</v>
      </c>
      <c r="H44" s="145" t="s">
        <v>225</v>
      </c>
      <c r="I44" s="145" t="s">
        <v>226</v>
      </c>
      <c r="J44" s="145" t="s">
        <v>227</v>
      </c>
      <c r="K44" s="146">
        <v>1500</v>
      </c>
      <c r="L44" s="146">
        <v>420</v>
      </c>
      <c r="M44" s="146">
        <v>1633</v>
      </c>
      <c r="N44" s="148">
        <v>45</v>
      </c>
      <c r="O44" s="148">
        <v>45</v>
      </c>
      <c r="P44" s="148"/>
      <c r="Q44" s="148"/>
      <c r="R44" s="148"/>
      <c r="S44" s="148"/>
      <c r="T44" s="148"/>
      <c r="U44" s="148"/>
      <c r="V44" s="148"/>
      <c r="W44" s="145" t="s">
        <v>206</v>
      </c>
      <c r="X44" s="145" t="s">
        <v>207</v>
      </c>
      <c r="Y44" s="145" t="s">
        <v>192</v>
      </c>
      <c r="Z44" s="145" t="s">
        <v>193</v>
      </c>
      <c r="AA44" s="147" t="s">
        <v>56</v>
      </c>
      <c r="AB44" s="147" t="s">
        <v>228</v>
      </c>
      <c r="AC44" s="147" t="s">
        <v>229</v>
      </c>
      <c r="AD44" s="147" t="s">
        <v>58</v>
      </c>
      <c r="AE44" s="147" t="s">
        <v>59</v>
      </c>
    </row>
    <row r="45" s="117" customFormat="1" ht="135" customHeight="1" spans="1:31">
      <c r="A45" s="143">
        <v>26</v>
      </c>
      <c r="B45" s="146" t="s">
        <v>230</v>
      </c>
      <c r="C45" s="143" t="s">
        <v>45</v>
      </c>
      <c r="D45" s="144" t="s">
        <v>231</v>
      </c>
      <c r="E45" s="144" t="s">
        <v>39</v>
      </c>
      <c r="F45" s="145" t="s">
        <v>188</v>
      </c>
      <c r="G45" s="146" t="s">
        <v>48</v>
      </c>
      <c r="H45" s="145" t="s">
        <v>204</v>
      </c>
      <c r="I45" s="143" t="s">
        <v>232</v>
      </c>
      <c r="J45" s="144" t="s">
        <v>233</v>
      </c>
      <c r="K45" s="146">
        <v>1570</v>
      </c>
      <c r="L45" s="146">
        <v>372</v>
      </c>
      <c r="M45" s="146">
        <v>1459</v>
      </c>
      <c r="N45" s="146">
        <v>540</v>
      </c>
      <c r="O45" s="148">
        <v>540</v>
      </c>
      <c r="P45" s="148"/>
      <c r="Q45" s="148"/>
      <c r="R45" s="148"/>
      <c r="S45" s="148"/>
      <c r="T45" s="148"/>
      <c r="U45" s="148"/>
      <c r="V45" s="148"/>
      <c r="W45" s="145" t="s">
        <v>206</v>
      </c>
      <c r="X45" s="145" t="s">
        <v>207</v>
      </c>
      <c r="Y45" s="145" t="s">
        <v>54</v>
      </c>
      <c r="Z45" s="145" t="s">
        <v>55</v>
      </c>
      <c r="AA45" s="145" t="s">
        <v>56</v>
      </c>
      <c r="AB45" s="145" t="s">
        <v>234</v>
      </c>
      <c r="AC45" s="145" t="s">
        <v>235</v>
      </c>
      <c r="AD45" s="147" t="s">
        <v>58</v>
      </c>
      <c r="AE45" s="147" t="s">
        <v>59</v>
      </c>
    </row>
    <row r="46" s="118" customFormat="1" ht="135" customHeight="1" spans="1:31">
      <c r="A46" s="143">
        <v>27</v>
      </c>
      <c r="B46" s="144" t="s">
        <v>236</v>
      </c>
      <c r="C46" s="146" t="s">
        <v>45</v>
      </c>
      <c r="D46" s="145" t="s">
        <v>237</v>
      </c>
      <c r="E46" s="145" t="s">
        <v>39</v>
      </c>
      <c r="F46" s="145" t="s">
        <v>188</v>
      </c>
      <c r="G46" s="146" t="s">
        <v>48</v>
      </c>
      <c r="H46" s="145" t="s">
        <v>204</v>
      </c>
      <c r="I46" s="145" t="s">
        <v>108</v>
      </c>
      <c r="J46" s="145" t="s">
        <v>238</v>
      </c>
      <c r="K46" s="146">
        <v>500</v>
      </c>
      <c r="L46" s="146">
        <v>314</v>
      </c>
      <c r="M46" s="146">
        <v>812</v>
      </c>
      <c r="N46" s="146">
        <v>200</v>
      </c>
      <c r="O46" s="146">
        <v>200</v>
      </c>
      <c r="P46" s="146"/>
      <c r="Q46" s="146"/>
      <c r="R46" s="146"/>
      <c r="S46" s="146"/>
      <c r="T46" s="146"/>
      <c r="U46" s="146"/>
      <c r="V46" s="146"/>
      <c r="W46" s="145" t="s">
        <v>206</v>
      </c>
      <c r="X46" s="145" t="s">
        <v>207</v>
      </c>
      <c r="Y46" s="145" t="s">
        <v>54</v>
      </c>
      <c r="Z46" s="145" t="s">
        <v>55</v>
      </c>
      <c r="AA46" s="147" t="s">
        <v>56</v>
      </c>
      <c r="AB46" s="145" t="s">
        <v>239</v>
      </c>
      <c r="AC46" s="145" t="s">
        <v>240</v>
      </c>
      <c r="AD46" s="147" t="s">
        <v>58</v>
      </c>
      <c r="AE46" s="147" t="s">
        <v>59</v>
      </c>
    </row>
    <row r="47" s="117" customFormat="1" ht="125" customHeight="1" spans="1:31">
      <c r="A47" s="143">
        <v>28</v>
      </c>
      <c r="B47" s="144" t="s">
        <v>241</v>
      </c>
      <c r="C47" s="143" t="s">
        <v>45</v>
      </c>
      <c r="D47" s="144" t="s">
        <v>242</v>
      </c>
      <c r="E47" s="144" t="s">
        <v>39</v>
      </c>
      <c r="F47" s="144" t="s">
        <v>188</v>
      </c>
      <c r="G47" s="143" t="s">
        <v>48</v>
      </c>
      <c r="H47" s="144" t="s">
        <v>178</v>
      </c>
      <c r="I47" s="144" t="s">
        <v>243</v>
      </c>
      <c r="J47" s="144" t="s">
        <v>244</v>
      </c>
      <c r="K47" s="143">
        <v>180</v>
      </c>
      <c r="L47" s="148">
        <v>763</v>
      </c>
      <c r="M47" s="148">
        <v>2948</v>
      </c>
      <c r="N47" s="148">
        <v>480</v>
      </c>
      <c r="O47" s="148">
        <v>480</v>
      </c>
      <c r="P47" s="148"/>
      <c r="Q47" s="148"/>
      <c r="R47" s="148"/>
      <c r="S47" s="148"/>
      <c r="T47" s="148"/>
      <c r="U47" s="148"/>
      <c r="V47" s="148"/>
      <c r="W47" s="145" t="s">
        <v>110</v>
      </c>
      <c r="X47" s="145" t="s">
        <v>111</v>
      </c>
      <c r="Y47" s="145" t="s">
        <v>54</v>
      </c>
      <c r="Z47" s="164" t="s">
        <v>55</v>
      </c>
      <c r="AA47" s="147" t="s">
        <v>56</v>
      </c>
      <c r="AB47" s="147" t="s">
        <v>245</v>
      </c>
      <c r="AC47" s="147" t="s">
        <v>246</v>
      </c>
      <c r="AD47" s="147" t="s">
        <v>58</v>
      </c>
      <c r="AE47" s="147" t="s">
        <v>59</v>
      </c>
    </row>
    <row r="48" s="117" customFormat="1" ht="84" customHeight="1" spans="1:31">
      <c r="A48" s="143">
        <v>29</v>
      </c>
      <c r="B48" s="144" t="s">
        <v>247</v>
      </c>
      <c r="C48" s="143" t="s">
        <v>45</v>
      </c>
      <c r="D48" s="144" t="s">
        <v>248</v>
      </c>
      <c r="E48" s="144" t="s">
        <v>39</v>
      </c>
      <c r="F48" s="144" t="s">
        <v>188</v>
      </c>
      <c r="G48" s="143" t="s">
        <v>48</v>
      </c>
      <c r="H48" s="144" t="s">
        <v>249</v>
      </c>
      <c r="I48" s="144" t="s">
        <v>250</v>
      </c>
      <c r="J48" s="144" t="s">
        <v>251</v>
      </c>
      <c r="K48" s="148">
        <v>500</v>
      </c>
      <c r="L48" s="143">
        <v>285</v>
      </c>
      <c r="M48" s="143">
        <v>919</v>
      </c>
      <c r="N48" s="148">
        <v>500</v>
      </c>
      <c r="O48" s="148">
        <v>500</v>
      </c>
      <c r="P48" s="148"/>
      <c r="Q48" s="148"/>
      <c r="R48" s="148"/>
      <c r="S48" s="148"/>
      <c r="T48" s="148"/>
      <c r="U48" s="148"/>
      <c r="V48" s="148"/>
      <c r="W48" s="146" t="s">
        <v>252</v>
      </c>
      <c r="X48" s="146" t="s">
        <v>253</v>
      </c>
      <c r="Y48" s="146" t="s">
        <v>192</v>
      </c>
      <c r="Z48" s="146" t="s">
        <v>193</v>
      </c>
      <c r="AA48" s="147" t="s">
        <v>56</v>
      </c>
      <c r="AB48" s="147" t="s">
        <v>254</v>
      </c>
      <c r="AC48" s="147" t="s">
        <v>255</v>
      </c>
      <c r="AD48" s="147" t="s">
        <v>58</v>
      </c>
      <c r="AE48" s="147" t="s">
        <v>59</v>
      </c>
    </row>
    <row r="49" s="117" customFormat="1" ht="105" customHeight="1" spans="1:31">
      <c r="A49" s="143">
        <v>30</v>
      </c>
      <c r="B49" s="144" t="s">
        <v>256</v>
      </c>
      <c r="C49" s="143" t="s">
        <v>45</v>
      </c>
      <c r="D49" s="144" t="s">
        <v>257</v>
      </c>
      <c r="E49" s="144" t="s">
        <v>39</v>
      </c>
      <c r="F49" s="144" t="s">
        <v>188</v>
      </c>
      <c r="G49" s="143" t="s">
        <v>48</v>
      </c>
      <c r="H49" s="144" t="s">
        <v>117</v>
      </c>
      <c r="I49" s="144" t="s">
        <v>108</v>
      </c>
      <c r="J49" s="144" t="s">
        <v>258</v>
      </c>
      <c r="K49" s="143">
        <v>1000</v>
      </c>
      <c r="L49" s="148">
        <v>257</v>
      </c>
      <c r="M49" s="148">
        <v>976</v>
      </c>
      <c r="N49" s="148">
        <v>600</v>
      </c>
      <c r="O49" s="148">
        <v>600</v>
      </c>
      <c r="P49" s="148"/>
      <c r="Q49" s="148"/>
      <c r="R49" s="148"/>
      <c r="S49" s="148"/>
      <c r="T49" s="148"/>
      <c r="U49" s="148"/>
      <c r="V49" s="148"/>
      <c r="W49" s="145" t="s">
        <v>120</v>
      </c>
      <c r="X49" s="145" t="s">
        <v>121</v>
      </c>
      <c r="Y49" s="145" t="s">
        <v>54</v>
      </c>
      <c r="Z49" s="145" t="s">
        <v>55</v>
      </c>
      <c r="AA49" s="147" t="s">
        <v>56</v>
      </c>
      <c r="AB49" s="147" t="s">
        <v>259</v>
      </c>
      <c r="AC49" s="147" t="s">
        <v>260</v>
      </c>
      <c r="AD49" s="147" t="s">
        <v>58</v>
      </c>
      <c r="AE49" s="147" t="s">
        <v>59</v>
      </c>
    </row>
    <row r="50" s="117" customFormat="1" ht="198" customHeight="1" spans="1:31">
      <c r="A50" s="143">
        <v>31</v>
      </c>
      <c r="B50" s="144" t="s">
        <v>261</v>
      </c>
      <c r="C50" s="143" t="s">
        <v>45</v>
      </c>
      <c r="D50" s="144" t="s">
        <v>262</v>
      </c>
      <c r="E50" s="144" t="s">
        <v>39</v>
      </c>
      <c r="F50" s="144" t="s">
        <v>188</v>
      </c>
      <c r="G50" s="143" t="s">
        <v>48</v>
      </c>
      <c r="H50" s="144" t="s">
        <v>49</v>
      </c>
      <c r="I50" s="144" t="s">
        <v>88</v>
      </c>
      <c r="J50" s="144" t="s">
        <v>263</v>
      </c>
      <c r="K50" s="143">
        <v>31000</v>
      </c>
      <c r="L50" s="143">
        <v>9173</v>
      </c>
      <c r="M50" s="143">
        <v>33469</v>
      </c>
      <c r="N50" s="148">
        <v>465</v>
      </c>
      <c r="O50" s="148">
        <v>465</v>
      </c>
      <c r="P50" s="148"/>
      <c r="Q50" s="148"/>
      <c r="R50" s="148"/>
      <c r="S50" s="148"/>
      <c r="T50" s="148"/>
      <c r="U50" s="148"/>
      <c r="V50" s="148"/>
      <c r="W50" s="146" t="s">
        <v>192</v>
      </c>
      <c r="X50" s="146" t="s">
        <v>193</v>
      </c>
      <c r="Y50" s="146" t="s">
        <v>192</v>
      </c>
      <c r="Z50" s="146" t="s">
        <v>264</v>
      </c>
      <c r="AA50" s="147" t="s">
        <v>265</v>
      </c>
      <c r="AB50" s="147" t="s">
        <v>266</v>
      </c>
      <c r="AC50" s="147" t="s">
        <v>266</v>
      </c>
      <c r="AD50" s="147" t="s">
        <v>58</v>
      </c>
      <c r="AE50" s="147" t="s">
        <v>59</v>
      </c>
    </row>
    <row r="51" s="117" customFormat="1" ht="243" customHeight="1" spans="1:31">
      <c r="A51" s="143">
        <v>32</v>
      </c>
      <c r="B51" s="144" t="s">
        <v>267</v>
      </c>
      <c r="C51" s="143" t="s">
        <v>45</v>
      </c>
      <c r="D51" s="144" t="s">
        <v>268</v>
      </c>
      <c r="E51" s="144" t="s">
        <v>39</v>
      </c>
      <c r="F51" s="144" t="s">
        <v>188</v>
      </c>
      <c r="G51" s="143" t="s">
        <v>48</v>
      </c>
      <c r="H51" s="144" t="s">
        <v>269</v>
      </c>
      <c r="I51" s="144" t="s">
        <v>88</v>
      </c>
      <c r="J51" s="144" t="s">
        <v>270</v>
      </c>
      <c r="K51" s="143">
        <v>700</v>
      </c>
      <c r="L51" s="143">
        <v>400</v>
      </c>
      <c r="M51" s="143">
        <v>1260</v>
      </c>
      <c r="N51" s="148">
        <v>480</v>
      </c>
      <c r="O51" s="148">
        <v>480</v>
      </c>
      <c r="P51" s="148"/>
      <c r="Q51" s="148"/>
      <c r="R51" s="148"/>
      <c r="S51" s="148"/>
      <c r="T51" s="148"/>
      <c r="U51" s="148"/>
      <c r="V51" s="148"/>
      <c r="W51" s="145" t="s">
        <v>192</v>
      </c>
      <c r="X51" s="145" t="s">
        <v>193</v>
      </c>
      <c r="Y51" s="145" t="s">
        <v>192</v>
      </c>
      <c r="Z51" s="145" t="s">
        <v>264</v>
      </c>
      <c r="AA51" s="147" t="s">
        <v>265</v>
      </c>
      <c r="AB51" s="147" t="s">
        <v>271</v>
      </c>
      <c r="AC51" s="147" t="s">
        <v>272</v>
      </c>
      <c r="AD51" s="147" t="s">
        <v>58</v>
      </c>
      <c r="AE51" s="147" t="s">
        <v>59</v>
      </c>
    </row>
    <row r="52" s="117" customFormat="1" ht="143" customHeight="1" spans="1:31">
      <c r="A52" s="143">
        <v>33</v>
      </c>
      <c r="B52" s="144" t="s">
        <v>273</v>
      </c>
      <c r="C52" s="150" t="s">
        <v>45</v>
      </c>
      <c r="D52" s="150" t="s">
        <v>274</v>
      </c>
      <c r="E52" s="150" t="s">
        <v>39</v>
      </c>
      <c r="F52" s="150" t="s">
        <v>188</v>
      </c>
      <c r="G52" s="151" t="s">
        <v>48</v>
      </c>
      <c r="H52" s="150" t="s">
        <v>275</v>
      </c>
      <c r="I52" s="151" t="s">
        <v>133</v>
      </c>
      <c r="J52" s="150" t="s">
        <v>276</v>
      </c>
      <c r="K52" s="143">
        <v>500</v>
      </c>
      <c r="L52" s="151">
        <v>826</v>
      </c>
      <c r="M52" s="151">
        <v>1966</v>
      </c>
      <c r="N52" s="151">
        <v>180</v>
      </c>
      <c r="O52" s="148">
        <v>180</v>
      </c>
      <c r="P52" s="148"/>
      <c r="Q52" s="148"/>
      <c r="R52" s="148"/>
      <c r="S52" s="148"/>
      <c r="T52" s="148"/>
      <c r="U52" s="148"/>
      <c r="V52" s="148"/>
      <c r="W52" s="150" t="s">
        <v>135</v>
      </c>
      <c r="X52" s="150" t="s">
        <v>136</v>
      </c>
      <c r="Y52" s="150" t="s">
        <v>54</v>
      </c>
      <c r="Z52" s="150" t="s">
        <v>55</v>
      </c>
      <c r="AA52" s="145" t="s">
        <v>56</v>
      </c>
      <c r="AB52" s="150" t="s">
        <v>277</v>
      </c>
      <c r="AC52" s="150" t="s">
        <v>278</v>
      </c>
      <c r="AD52" s="147" t="s">
        <v>58</v>
      </c>
      <c r="AE52" s="147" t="s">
        <v>59</v>
      </c>
    </row>
    <row r="53" s="118" customFormat="1" ht="30" customHeight="1" spans="1:31">
      <c r="A53" s="143" t="s">
        <v>42</v>
      </c>
      <c r="B53" s="138" t="s">
        <v>279</v>
      </c>
      <c r="C53" s="137"/>
      <c r="D53" s="139"/>
      <c r="E53" s="139"/>
      <c r="F53" s="139"/>
      <c r="G53" s="137"/>
      <c r="H53" s="139"/>
      <c r="I53" s="139"/>
      <c r="J53" s="139"/>
      <c r="K53" s="137"/>
      <c r="L53" s="137"/>
      <c r="M53" s="137"/>
      <c r="N53" s="146">
        <f>SUM(N54:N54)</f>
        <v>1350</v>
      </c>
      <c r="O53" s="146">
        <f t="shared" ref="O53:V53" si="12">SUM(O54:O54)</f>
        <v>1350</v>
      </c>
      <c r="P53" s="146">
        <f t="shared" si="12"/>
        <v>0</v>
      </c>
      <c r="Q53" s="146">
        <f t="shared" si="12"/>
        <v>0</v>
      </c>
      <c r="R53" s="146">
        <f t="shared" si="12"/>
        <v>0</v>
      </c>
      <c r="S53" s="146">
        <f t="shared" si="12"/>
        <v>0</v>
      </c>
      <c r="T53" s="146">
        <f t="shared" si="12"/>
        <v>0</v>
      </c>
      <c r="U53" s="146">
        <f t="shared" si="12"/>
        <v>0</v>
      </c>
      <c r="V53" s="146">
        <f t="shared" si="12"/>
        <v>0</v>
      </c>
      <c r="W53" s="145"/>
      <c r="X53" s="145"/>
      <c r="Y53" s="145"/>
      <c r="Z53" s="145"/>
      <c r="AA53" s="145"/>
      <c r="AB53" s="145"/>
      <c r="AC53" s="145"/>
      <c r="AD53" s="145"/>
      <c r="AE53" s="145"/>
    </row>
    <row r="54" s="118" customFormat="1" ht="179" customHeight="1" spans="1:31">
      <c r="A54" s="143">
        <v>34</v>
      </c>
      <c r="B54" s="144" t="s">
        <v>280</v>
      </c>
      <c r="C54" s="143" t="s">
        <v>45</v>
      </c>
      <c r="D54" s="144" t="s">
        <v>281</v>
      </c>
      <c r="E54" s="144" t="s">
        <v>39</v>
      </c>
      <c r="F54" s="144" t="s">
        <v>279</v>
      </c>
      <c r="G54" s="143" t="s">
        <v>48</v>
      </c>
      <c r="H54" s="144" t="s">
        <v>282</v>
      </c>
      <c r="I54" s="144" t="s">
        <v>143</v>
      </c>
      <c r="J54" s="144" t="s">
        <v>283</v>
      </c>
      <c r="K54" s="146">
        <v>3100</v>
      </c>
      <c r="L54" s="143">
        <v>319</v>
      </c>
      <c r="M54" s="143">
        <v>1096</v>
      </c>
      <c r="N54" s="146">
        <v>1350</v>
      </c>
      <c r="O54" s="146">
        <v>1350</v>
      </c>
      <c r="P54" s="146"/>
      <c r="Q54" s="146"/>
      <c r="R54" s="146"/>
      <c r="S54" s="146"/>
      <c r="T54" s="146"/>
      <c r="U54" s="146"/>
      <c r="V54" s="146"/>
      <c r="W54" s="146" t="s">
        <v>110</v>
      </c>
      <c r="X54" s="146" t="s">
        <v>111</v>
      </c>
      <c r="Y54" s="146" t="s">
        <v>284</v>
      </c>
      <c r="Z54" s="155" t="s">
        <v>285</v>
      </c>
      <c r="AA54" s="145" t="s">
        <v>286</v>
      </c>
      <c r="AB54" s="145" t="s">
        <v>287</v>
      </c>
      <c r="AC54" s="145" t="s">
        <v>288</v>
      </c>
      <c r="AD54" s="147" t="s">
        <v>58</v>
      </c>
      <c r="AE54" s="147" t="s">
        <v>59</v>
      </c>
    </row>
    <row r="55" s="118" customFormat="1" ht="30" customHeight="1" spans="1:31">
      <c r="A55" s="143" t="s">
        <v>42</v>
      </c>
      <c r="B55" s="138" t="s">
        <v>289</v>
      </c>
      <c r="C55" s="137"/>
      <c r="D55" s="139"/>
      <c r="E55" s="139"/>
      <c r="F55" s="139"/>
      <c r="G55" s="137"/>
      <c r="H55" s="139"/>
      <c r="I55" s="139"/>
      <c r="J55" s="139"/>
      <c r="K55" s="137"/>
      <c r="L55" s="137"/>
      <c r="M55" s="137"/>
      <c r="N55" s="146"/>
      <c r="O55" s="146"/>
      <c r="P55" s="146"/>
      <c r="Q55" s="146"/>
      <c r="R55" s="146"/>
      <c r="S55" s="146"/>
      <c r="T55" s="146"/>
      <c r="U55" s="146"/>
      <c r="V55" s="146"/>
      <c r="W55" s="145"/>
      <c r="X55" s="145"/>
      <c r="Y55" s="145"/>
      <c r="Z55" s="145"/>
      <c r="AA55" s="145"/>
      <c r="AB55" s="145"/>
      <c r="AC55" s="145"/>
      <c r="AD55" s="145"/>
      <c r="AE55" s="145"/>
    </row>
    <row r="56" s="118" customFormat="1" ht="30" customHeight="1" spans="1:31">
      <c r="A56" s="143" t="s">
        <v>40</v>
      </c>
      <c r="B56" s="138" t="s">
        <v>290</v>
      </c>
      <c r="C56" s="137"/>
      <c r="D56" s="139"/>
      <c r="E56" s="139"/>
      <c r="F56" s="139"/>
      <c r="G56" s="137"/>
      <c r="H56" s="139"/>
      <c r="I56" s="139"/>
      <c r="J56" s="139"/>
      <c r="K56" s="137"/>
      <c r="L56" s="137"/>
      <c r="M56" s="137"/>
      <c r="N56" s="132">
        <f>N57+N59+N70</f>
        <v>3364</v>
      </c>
      <c r="O56" s="132">
        <f t="shared" ref="O56:V56" si="13">O57+O59+O70</f>
        <v>2774</v>
      </c>
      <c r="P56" s="132">
        <f t="shared" si="13"/>
        <v>590</v>
      </c>
      <c r="Q56" s="132">
        <f t="shared" si="13"/>
        <v>0</v>
      </c>
      <c r="R56" s="132">
        <f t="shared" si="13"/>
        <v>0</v>
      </c>
      <c r="S56" s="132">
        <f t="shared" si="13"/>
        <v>0</v>
      </c>
      <c r="T56" s="132">
        <f t="shared" si="13"/>
        <v>0</v>
      </c>
      <c r="U56" s="132">
        <f t="shared" si="13"/>
        <v>0</v>
      </c>
      <c r="V56" s="132">
        <f t="shared" si="13"/>
        <v>0</v>
      </c>
      <c r="W56" s="145"/>
      <c r="X56" s="145"/>
      <c r="Y56" s="145"/>
      <c r="Z56" s="145"/>
      <c r="AA56" s="145"/>
      <c r="AB56" s="145"/>
      <c r="AC56" s="145"/>
      <c r="AD56" s="145"/>
      <c r="AE56" s="145"/>
    </row>
    <row r="57" s="118" customFormat="1" ht="30" customHeight="1" spans="1:31">
      <c r="A57" s="143" t="s">
        <v>42</v>
      </c>
      <c r="B57" s="138" t="s">
        <v>291</v>
      </c>
      <c r="C57" s="137"/>
      <c r="D57" s="139"/>
      <c r="E57" s="139"/>
      <c r="F57" s="139"/>
      <c r="G57" s="137"/>
      <c r="H57" s="139"/>
      <c r="I57" s="139"/>
      <c r="J57" s="139"/>
      <c r="K57" s="137"/>
      <c r="L57" s="137"/>
      <c r="M57" s="137"/>
      <c r="N57" s="146">
        <f>N58</f>
        <v>100</v>
      </c>
      <c r="O57" s="146">
        <f t="shared" ref="O57:V57" si="14">O58</f>
        <v>0</v>
      </c>
      <c r="P57" s="146">
        <f t="shared" si="14"/>
        <v>100</v>
      </c>
      <c r="Q57" s="146">
        <f t="shared" si="14"/>
        <v>0</v>
      </c>
      <c r="R57" s="146">
        <f t="shared" si="14"/>
        <v>0</v>
      </c>
      <c r="S57" s="146">
        <f t="shared" si="14"/>
        <v>0</v>
      </c>
      <c r="T57" s="146">
        <f t="shared" si="14"/>
        <v>0</v>
      </c>
      <c r="U57" s="146">
        <f t="shared" si="14"/>
        <v>0</v>
      </c>
      <c r="V57" s="146">
        <f t="shared" si="14"/>
        <v>0</v>
      </c>
      <c r="W57" s="145"/>
      <c r="X57" s="145"/>
      <c r="Y57" s="145"/>
      <c r="Z57" s="145"/>
      <c r="AA57" s="145"/>
      <c r="AB57" s="145"/>
      <c r="AC57" s="145"/>
      <c r="AD57" s="145"/>
      <c r="AE57" s="145"/>
    </row>
    <row r="58" s="118" customFormat="1" ht="126" customHeight="1" spans="1:31">
      <c r="A58" s="143">
        <v>35</v>
      </c>
      <c r="B58" s="144" t="s">
        <v>292</v>
      </c>
      <c r="C58" s="143" t="s">
        <v>45</v>
      </c>
      <c r="D58" s="144" t="s">
        <v>293</v>
      </c>
      <c r="E58" s="144" t="s">
        <v>39</v>
      </c>
      <c r="F58" s="144" t="s">
        <v>291</v>
      </c>
      <c r="G58" s="143" t="s">
        <v>48</v>
      </c>
      <c r="H58" s="144" t="s">
        <v>178</v>
      </c>
      <c r="I58" s="144" t="s">
        <v>108</v>
      </c>
      <c r="J58" s="144" t="s">
        <v>294</v>
      </c>
      <c r="K58" s="146">
        <v>1</v>
      </c>
      <c r="L58" s="146">
        <v>282</v>
      </c>
      <c r="M58" s="146">
        <v>1025</v>
      </c>
      <c r="N58" s="146">
        <v>100</v>
      </c>
      <c r="O58" s="146"/>
      <c r="P58" s="146">
        <v>100</v>
      </c>
      <c r="Q58" s="146"/>
      <c r="R58" s="146"/>
      <c r="S58" s="146"/>
      <c r="T58" s="146"/>
      <c r="U58" s="146"/>
      <c r="V58" s="146"/>
      <c r="W58" s="145" t="s">
        <v>110</v>
      </c>
      <c r="X58" s="145" t="s">
        <v>111</v>
      </c>
      <c r="Y58" s="145" t="s">
        <v>54</v>
      </c>
      <c r="Z58" s="145" t="s">
        <v>55</v>
      </c>
      <c r="AA58" s="145" t="s">
        <v>56</v>
      </c>
      <c r="AB58" s="145" t="s">
        <v>295</v>
      </c>
      <c r="AC58" s="145" t="s">
        <v>296</v>
      </c>
      <c r="AD58" s="147" t="s">
        <v>58</v>
      </c>
      <c r="AE58" s="147" t="s">
        <v>59</v>
      </c>
    </row>
    <row r="59" s="118" customFormat="1" ht="30" customHeight="1" spans="1:31">
      <c r="A59" s="143" t="s">
        <v>42</v>
      </c>
      <c r="B59" s="138" t="s">
        <v>297</v>
      </c>
      <c r="C59" s="137"/>
      <c r="D59" s="139"/>
      <c r="E59" s="139"/>
      <c r="F59" s="139"/>
      <c r="G59" s="137"/>
      <c r="H59" s="139"/>
      <c r="I59" s="139"/>
      <c r="J59" s="139"/>
      <c r="K59" s="137"/>
      <c r="L59" s="137"/>
      <c r="M59" s="137"/>
      <c r="N59" s="146">
        <f>SUM(N60:N69)</f>
        <v>1814</v>
      </c>
      <c r="O59" s="146">
        <f t="shared" ref="O59:V59" si="15">SUM(O60:O69)</f>
        <v>1324</v>
      </c>
      <c r="P59" s="146">
        <f t="shared" si="15"/>
        <v>490</v>
      </c>
      <c r="Q59" s="146">
        <f t="shared" si="15"/>
        <v>0</v>
      </c>
      <c r="R59" s="146">
        <f t="shared" si="15"/>
        <v>0</v>
      </c>
      <c r="S59" s="146">
        <f t="shared" si="15"/>
        <v>0</v>
      </c>
      <c r="T59" s="146">
        <f t="shared" si="15"/>
        <v>0</v>
      </c>
      <c r="U59" s="146">
        <f t="shared" si="15"/>
        <v>0</v>
      </c>
      <c r="V59" s="146">
        <f t="shared" si="15"/>
        <v>0</v>
      </c>
      <c r="W59" s="145"/>
      <c r="X59" s="145"/>
      <c r="Y59" s="145"/>
      <c r="Z59" s="145"/>
      <c r="AA59" s="145"/>
      <c r="AB59" s="145"/>
      <c r="AC59" s="145"/>
      <c r="AD59" s="145"/>
      <c r="AE59" s="145"/>
    </row>
    <row r="60" s="118" customFormat="1" ht="95" customHeight="1" spans="1:31">
      <c r="A60" s="143">
        <v>36</v>
      </c>
      <c r="B60" s="144" t="s">
        <v>298</v>
      </c>
      <c r="C60" s="143" t="s">
        <v>45</v>
      </c>
      <c r="D60" s="144" t="s">
        <v>299</v>
      </c>
      <c r="E60" s="144" t="s">
        <v>39</v>
      </c>
      <c r="F60" s="144" t="s">
        <v>297</v>
      </c>
      <c r="G60" s="143" t="s">
        <v>48</v>
      </c>
      <c r="H60" s="144" t="s">
        <v>117</v>
      </c>
      <c r="I60" s="144" t="s">
        <v>108</v>
      </c>
      <c r="J60" s="144" t="s">
        <v>300</v>
      </c>
      <c r="K60" s="143">
        <v>15</v>
      </c>
      <c r="L60" s="143">
        <v>294</v>
      </c>
      <c r="M60" s="143">
        <v>1111</v>
      </c>
      <c r="N60" s="146">
        <v>80</v>
      </c>
      <c r="O60" s="146">
        <v>80</v>
      </c>
      <c r="P60" s="146"/>
      <c r="Q60" s="146"/>
      <c r="R60" s="146"/>
      <c r="S60" s="146"/>
      <c r="T60" s="146"/>
      <c r="U60" s="146"/>
      <c r="V60" s="146"/>
      <c r="W60" s="146" t="s">
        <v>120</v>
      </c>
      <c r="X60" s="146" t="s">
        <v>121</v>
      </c>
      <c r="Y60" s="146" t="s">
        <v>301</v>
      </c>
      <c r="Z60" s="146" t="s">
        <v>302</v>
      </c>
      <c r="AA60" s="145" t="s">
        <v>265</v>
      </c>
      <c r="AB60" s="145" t="s">
        <v>303</v>
      </c>
      <c r="AC60" s="145" t="s">
        <v>304</v>
      </c>
      <c r="AD60" s="147" t="s">
        <v>58</v>
      </c>
      <c r="AE60" s="147" t="s">
        <v>59</v>
      </c>
    </row>
    <row r="61" s="118" customFormat="1" ht="95" customHeight="1" spans="1:31">
      <c r="A61" s="143">
        <v>37</v>
      </c>
      <c r="B61" s="144" t="s">
        <v>305</v>
      </c>
      <c r="C61" s="143" t="s">
        <v>45</v>
      </c>
      <c r="D61" s="144" t="s">
        <v>306</v>
      </c>
      <c r="E61" s="144" t="s">
        <v>39</v>
      </c>
      <c r="F61" s="144" t="s">
        <v>297</v>
      </c>
      <c r="G61" s="143" t="s">
        <v>48</v>
      </c>
      <c r="H61" s="144" t="s">
        <v>307</v>
      </c>
      <c r="I61" s="144" t="s">
        <v>308</v>
      </c>
      <c r="J61" s="144" t="s">
        <v>309</v>
      </c>
      <c r="K61" s="146">
        <v>1</v>
      </c>
      <c r="L61" s="146">
        <v>351</v>
      </c>
      <c r="M61" s="146">
        <v>1130</v>
      </c>
      <c r="N61" s="146">
        <v>120</v>
      </c>
      <c r="O61" s="146"/>
      <c r="P61" s="146">
        <v>120</v>
      </c>
      <c r="Q61" s="146"/>
      <c r="R61" s="146"/>
      <c r="S61" s="146"/>
      <c r="T61" s="146"/>
      <c r="U61" s="146"/>
      <c r="V61" s="146"/>
      <c r="W61" s="145" t="s">
        <v>171</v>
      </c>
      <c r="X61" s="145" t="s">
        <v>172</v>
      </c>
      <c r="Y61" s="145" t="s">
        <v>54</v>
      </c>
      <c r="Z61" s="145" t="s">
        <v>55</v>
      </c>
      <c r="AA61" s="145" t="s">
        <v>56</v>
      </c>
      <c r="AB61" s="145" t="s">
        <v>310</v>
      </c>
      <c r="AC61" s="145" t="s">
        <v>311</v>
      </c>
      <c r="AD61" s="147" t="s">
        <v>58</v>
      </c>
      <c r="AE61" s="147" t="s">
        <v>59</v>
      </c>
    </row>
    <row r="62" s="118" customFormat="1" ht="155" customHeight="1" spans="1:31">
      <c r="A62" s="143">
        <v>38</v>
      </c>
      <c r="B62" s="144" t="s">
        <v>312</v>
      </c>
      <c r="C62" s="143" t="s">
        <v>45</v>
      </c>
      <c r="D62" s="144" t="s">
        <v>313</v>
      </c>
      <c r="E62" s="144" t="s">
        <v>39</v>
      </c>
      <c r="F62" s="144" t="s">
        <v>297</v>
      </c>
      <c r="G62" s="143" t="s">
        <v>48</v>
      </c>
      <c r="H62" s="144" t="s">
        <v>275</v>
      </c>
      <c r="I62" s="144" t="s">
        <v>108</v>
      </c>
      <c r="J62" s="144" t="s">
        <v>314</v>
      </c>
      <c r="K62" s="143">
        <v>5</v>
      </c>
      <c r="L62" s="146">
        <v>393</v>
      </c>
      <c r="M62" s="146">
        <v>1243</v>
      </c>
      <c r="N62" s="146">
        <v>70</v>
      </c>
      <c r="O62" s="146"/>
      <c r="P62" s="146">
        <v>70</v>
      </c>
      <c r="Q62" s="146"/>
      <c r="R62" s="146"/>
      <c r="S62" s="146"/>
      <c r="T62" s="146"/>
      <c r="U62" s="146"/>
      <c r="V62" s="146"/>
      <c r="W62" s="145" t="s">
        <v>135</v>
      </c>
      <c r="X62" s="145" t="s">
        <v>136</v>
      </c>
      <c r="Y62" s="145" t="s">
        <v>54</v>
      </c>
      <c r="Z62" s="145" t="s">
        <v>55</v>
      </c>
      <c r="AA62" s="147" t="s">
        <v>56</v>
      </c>
      <c r="AB62" s="145" t="s">
        <v>315</v>
      </c>
      <c r="AC62" s="145" t="s">
        <v>316</v>
      </c>
      <c r="AD62" s="147" t="s">
        <v>58</v>
      </c>
      <c r="AE62" s="147" t="s">
        <v>59</v>
      </c>
    </row>
    <row r="63" s="118" customFormat="1" ht="95" customHeight="1" spans="1:31">
      <c r="A63" s="143">
        <v>39</v>
      </c>
      <c r="B63" s="144" t="s">
        <v>317</v>
      </c>
      <c r="C63" s="143" t="s">
        <v>45</v>
      </c>
      <c r="D63" s="144" t="s">
        <v>318</v>
      </c>
      <c r="E63" s="144" t="s">
        <v>39</v>
      </c>
      <c r="F63" s="144" t="s">
        <v>297</v>
      </c>
      <c r="G63" s="146" t="s">
        <v>116</v>
      </c>
      <c r="H63" s="144" t="s">
        <v>249</v>
      </c>
      <c r="I63" s="144" t="s">
        <v>319</v>
      </c>
      <c r="J63" s="144" t="s">
        <v>320</v>
      </c>
      <c r="K63" s="143">
        <v>1</v>
      </c>
      <c r="L63" s="146">
        <v>285</v>
      </c>
      <c r="M63" s="146">
        <v>919</v>
      </c>
      <c r="N63" s="146">
        <v>300</v>
      </c>
      <c r="O63" s="146"/>
      <c r="P63" s="146">
        <v>300</v>
      </c>
      <c r="Q63" s="146"/>
      <c r="R63" s="146"/>
      <c r="S63" s="146"/>
      <c r="T63" s="146"/>
      <c r="U63" s="146"/>
      <c r="V63" s="146"/>
      <c r="W63" s="145" t="s">
        <v>252</v>
      </c>
      <c r="X63" s="145" t="s">
        <v>253</v>
      </c>
      <c r="Y63" s="145" t="s">
        <v>54</v>
      </c>
      <c r="Z63" s="145" t="s">
        <v>55</v>
      </c>
      <c r="AA63" s="145" t="s">
        <v>56</v>
      </c>
      <c r="AB63" s="145" t="s">
        <v>321</v>
      </c>
      <c r="AC63" s="145" t="s">
        <v>322</v>
      </c>
      <c r="AD63" s="147" t="s">
        <v>58</v>
      </c>
      <c r="AE63" s="147" t="s">
        <v>59</v>
      </c>
    </row>
    <row r="64" s="118" customFormat="1" ht="105" customHeight="1" spans="1:31">
      <c r="A64" s="143">
        <v>40</v>
      </c>
      <c r="B64" s="144" t="s">
        <v>323</v>
      </c>
      <c r="C64" s="143" t="s">
        <v>45</v>
      </c>
      <c r="D64" s="144" t="s">
        <v>324</v>
      </c>
      <c r="E64" s="144" t="s">
        <v>39</v>
      </c>
      <c r="F64" s="144" t="s">
        <v>297</v>
      </c>
      <c r="G64" s="143" t="s">
        <v>48</v>
      </c>
      <c r="H64" s="144" t="s">
        <v>107</v>
      </c>
      <c r="I64" s="144" t="s">
        <v>143</v>
      </c>
      <c r="J64" s="144" t="s">
        <v>325</v>
      </c>
      <c r="K64" s="143">
        <v>2</v>
      </c>
      <c r="L64" s="143">
        <v>185</v>
      </c>
      <c r="M64" s="143">
        <v>695</v>
      </c>
      <c r="N64" s="146">
        <v>120</v>
      </c>
      <c r="O64" s="146">
        <v>120</v>
      </c>
      <c r="P64" s="146"/>
      <c r="Q64" s="146"/>
      <c r="R64" s="146"/>
      <c r="S64" s="146"/>
      <c r="T64" s="146"/>
      <c r="U64" s="146"/>
      <c r="V64" s="146"/>
      <c r="W64" s="146" t="s">
        <v>110</v>
      </c>
      <c r="X64" s="146" t="s">
        <v>111</v>
      </c>
      <c r="Y64" s="146" t="s">
        <v>54</v>
      </c>
      <c r="Z64" s="155" t="s">
        <v>55</v>
      </c>
      <c r="AA64" s="147" t="s">
        <v>56</v>
      </c>
      <c r="AB64" s="145" t="s">
        <v>326</v>
      </c>
      <c r="AC64" s="145" t="s">
        <v>327</v>
      </c>
      <c r="AD64" s="147" t="s">
        <v>58</v>
      </c>
      <c r="AE64" s="147" t="s">
        <v>59</v>
      </c>
    </row>
    <row r="65" s="118" customFormat="1" ht="198" customHeight="1" spans="1:31">
      <c r="A65" s="143">
        <v>41</v>
      </c>
      <c r="B65" s="144" t="s">
        <v>328</v>
      </c>
      <c r="C65" s="143" t="s">
        <v>45</v>
      </c>
      <c r="D65" s="145" t="s">
        <v>329</v>
      </c>
      <c r="E65" s="145" t="s">
        <v>39</v>
      </c>
      <c r="F65" s="145" t="s">
        <v>297</v>
      </c>
      <c r="G65" s="146" t="s">
        <v>48</v>
      </c>
      <c r="H65" s="145" t="s">
        <v>330</v>
      </c>
      <c r="I65" s="145" t="s">
        <v>108</v>
      </c>
      <c r="J65" s="145" t="s">
        <v>331</v>
      </c>
      <c r="K65" s="143">
        <v>1</v>
      </c>
      <c r="L65" s="146">
        <v>326</v>
      </c>
      <c r="M65" s="146">
        <v>1168</v>
      </c>
      <c r="N65" s="146">
        <v>900</v>
      </c>
      <c r="O65" s="146">
        <v>900</v>
      </c>
      <c r="P65" s="146"/>
      <c r="Q65" s="146"/>
      <c r="R65" s="146"/>
      <c r="S65" s="146"/>
      <c r="T65" s="146"/>
      <c r="U65" s="146"/>
      <c r="V65" s="146"/>
      <c r="W65" s="146" t="s">
        <v>135</v>
      </c>
      <c r="X65" s="146" t="s">
        <v>136</v>
      </c>
      <c r="Y65" s="146" t="s">
        <v>54</v>
      </c>
      <c r="Z65" s="146" t="s">
        <v>55</v>
      </c>
      <c r="AA65" s="146" t="s">
        <v>56</v>
      </c>
      <c r="AB65" s="171" t="s">
        <v>332</v>
      </c>
      <c r="AC65" s="145" t="s">
        <v>333</v>
      </c>
      <c r="AD65" s="147" t="s">
        <v>58</v>
      </c>
      <c r="AE65" s="147" t="s">
        <v>59</v>
      </c>
    </row>
    <row r="66" s="118" customFormat="1" ht="127" customHeight="1" spans="1:31">
      <c r="A66" s="143">
        <v>42</v>
      </c>
      <c r="B66" s="144" t="s">
        <v>334</v>
      </c>
      <c r="C66" s="143" t="s">
        <v>45</v>
      </c>
      <c r="D66" s="145" t="s">
        <v>335</v>
      </c>
      <c r="E66" s="145" t="s">
        <v>39</v>
      </c>
      <c r="F66" s="145" t="s">
        <v>297</v>
      </c>
      <c r="G66" s="146" t="s">
        <v>48</v>
      </c>
      <c r="H66" s="145" t="s">
        <v>336</v>
      </c>
      <c r="I66" s="143" t="s">
        <v>133</v>
      </c>
      <c r="J66" s="145" t="s">
        <v>337</v>
      </c>
      <c r="K66" s="143">
        <v>2</v>
      </c>
      <c r="L66" s="146">
        <v>252</v>
      </c>
      <c r="M66" s="146">
        <v>1009</v>
      </c>
      <c r="N66" s="146">
        <v>130</v>
      </c>
      <c r="O66" s="146">
        <v>130</v>
      </c>
      <c r="P66" s="146"/>
      <c r="Q66" s="146"/>
      <c r="R66" s="146"/>
      <c r="S66" s="146"/>
      <c r="T66" s="146"/>
      <c r="U66" s="146"/>
      <c r="V66" s="146"/>
      <c r="W66" s="145" t="s">
        <v>206</v>
      </c>
      <c r="X66" s="145" t="s">
        <v>207</v>
      </c>
      <c r="Y66" s="145" t="s">
        <v>54</v>
      </c>
      <c r="Z66" s="145" t="s">
        <v>55</v>
      </c>
      <c r="AA66" s="145" t="s">
        <v>56</v>
      </c>
      <c r="AB66" s="145" t="s">
        <v>338</v>
      </c>
      <c r="AC66" s="145" t="s">
        <v>339</v>
      </c>
      <c r="AD66" s="147" t="s">
        <v>58</v>
      </c>
      <c r="AE66" s="147" t="s">
        <v>59</v>
      </c>
    </row>
    <row r="67" s="118" customFormat="1" ht="123" customHeight="1" spans="1:31">
      <c r="A67" s="143">
        <v>43</v>
      </c>
      <c r="B67" s="144" t="s">
        <v>340</v>
      </c>
      <c r="C67" s="143" t="s">
        <v>45</v>
      </c>
      <c r="D67" s="144" t="s">
        <v>341</v>
      </c>
      <c r="E67" s="144" t="s">
        <v>39</v>
      </c>
      <c r="F67" s="145" t="s">
        <v>297</v>
      </c>
      <c r="G67" s="143" t="s">
        <v>48</v>
      </c>
      <c r="H67" s="144" t="s">
        <v>307</v>
      </c>
      <c r="I67" s="143" t="s">
        <v>342</v>
      </c>
      <c r="J67" s="144" t="s">
        <v>343</v>
      </c>
      <c r="K67" s="143">
        <v>2</v>
      </c>
      <c r="L67" s="143">
        <v>225</v>
      </c>
      <c r="M67" s="143">
        <v>787</v>
      </c>
      <c r="N67" s="143">
        <v>34</v>
      </c>
      <c r="O67" s="143">
        <v>34</v>
      </c>
      <c r="P67" s="146"/>
      <c r="Q67" s="146"/>
      <c r="R67" s="146"/>
      <c r="S67" s="146"/>
      <c r="T67" s="146"/>
      <c r="U67" s="146"/>
      <c r="V67" s="146"/>
      <c r="W67" s="144" t="s">
        <v>171</v>
      </c>
      <c r="X67" s="144" t="s">
        <v>172</v>
      </c>
      <c r="Y67" s="144" t="s">
        <v>54</v>
      </c>
      <c r="Z67" s="144" t="s">
        <v>55</v>
      </c>
      <c r="AA67" s="145" t="s">
        <v>56</v>
      </c>
      <c r="AB67" s="144" t="s">
        <v>344</v>
      </c>
      <c r="AC67" s="144" t="s">
        <v>345</v>
      </c>
      <c r="AD67" s="147" t="s">
        <v>58</v>
      </c>
      <c r="AE67" s="147" t="s">
        <v>59</v>
      </c>
    </row>
    <row r="68" s="118" customFormat="1" ht="121" customHeight="1" spans="1:31">
      <c r="A68" s="143">
        <v>44</v>
      </c>
      <c r="B68" s="144" t="s">
        <v>346</v>
      </c>
      <c r="C68" s="152" t="s">
        <v>45</v>
      </c>
      <c r="D68" s="147" t="s">
        <v>347</v>
      </c>
      <c r="E68" s="144" t="s">
        <v>39</v>
      </c>
      <c r="F68" s="145" t="s">
        <v>297</v>
      </c>
      <c r="G68" s="148" t="s">
        <v>116</v>
      </c>
      <c r="H68" s="147" t="s">
        <v>348</v>
      </c>
      <c r="I68" s="148" t="s">
        <v>232</v>
      </c>
      <c r="J68" s="147" t="s">
        <v>349</v>
      </c>
      <c r="K68" s="143">
        <v>1</v>
      </c>
      <c r="L68" s="146">
        <v>256</v>
      </c>
      <c r="M68" s="146">
        <v>957</v>
      </c>
      <c r="N68" s="148">
        <v>30</v>
      </c>
      <c r="O68" s="148">
        <v>30</v>
      </c>
      <c r="P68" s="146"/>
      <c r="Q68" s="146"/>
      <c r="R68" s="146"/>
      <c r="S68" s="146"/>
      <c r="T68" s="146"/>
      <c r="U68" s="146"/>
      <c r="V68" s="146"/>
      <c r="W68" s="147" t="s">
        <v>120</v>
      </c>
      <c r="X68" s="147" t="s">
        <v>121</v>
      </c>
      <c r="Y68" s="147" t="s">
        <v>54</v>
      </c>
      <c r="Z68" s="147" t="s">
        <v>55</v>
      </c>
      <c r="AA68" s="145" t="s">
        <v>56</v>
      </c>
      <c r="AB68" s="147" t="s">
        <v>350</v>
      </c>
      <c r="AC68" s="147" t="s">
        <v>351</v>
      </c>
      <c r="AD68" s="147" t="s">
        <v>58</v>
      </c>
      <c r="AE68" s="147" t="s">
        <v>59</v>
      </c>
    </row>
    <row r="69" s="118" customFormat="1" ht="122" customHeight="1" spans="1:31">
      <c r="A69" s="143">
        <v>45</v>
      </c>
      <c r="B69" s="144" t="s">
        <v>352</v>
      </c>
      <c r="C69" s="143" t="s">
        <v>45</v>
      </c>
      <c r="D69" s="144" t="s">
        <v>353</v>
      </c>
      <c r="E69" s="144" t="s">
        <v>39</v>
      </c>
      <c r="F69" s="145" t="s">
        <v>297</v>
      </c>
      <c r="G69" s="143" t="s">
        <v>48</v>
      </c>
      <c r="H69" s="144" t="s">
        <v>354</v>
      </c>
      <c r="I69" s="143" t="s">
        <v>133</v>
      </c>
      <c r="J69" s="144" t="s">
        <v>355</v>
      </c>
      <c r="K69" s="143">
        <v>1</v>
      </c>
      <c r="L69" s="146">
        <v>81</v>
      </c>
      <c r="M69" s="146">
        <v>282</v>
      </c>
      <c r="N69" s="146">
        <v>30</v>
      </c>
      <c r="O69" s="146">
        <v>30</v>
      </c>
      <c r="P69" s="146"/>
      <c r="Q69" s="146"/>
      <c r="R69" s="146"/>
      <c r="S69" s="146"/>
      <c r="T69" s="146"/>
      <c r="U69" s="146"/>
      <c r="V69" s="146"/>
      <c r="W69" s="145" t="s">
        <v>214</v>
      </c>
      <c r="X69" s="145" t="s">
        <v>215</v>
      </c>
      <c r="Y69" s="145" t="s">
        <v>301</v>
      </c>
      <c r="Z69" s="145" t="s">
        <v>302</v>
      </c>
      <c r="AA69" s="145" t="s">
        <v>265</v>
      </c>
      <c r="AB69" s="145" t="s">
        <v>356</v>
      </c>
      <c r="AC69" s="145" t="s">
        <v>357</v>
      </c>
      <c r="AD69" s="147" t="s">
        <v>58</v>
      </c>
      <c r="AE69" s="147" t="s">
        <v>59</v>
      </c>
    </row>
    <row r="70" s="118" customFormat="1" ht="30" customHeight="1" spans="1:31">
      <c r="A70" s="143" t="s">
        <v>42</v>
      </c>
      <c r="B70" s="138" t="s">
        <v>358</v>
      </c>
      <c r="C70" s="137"/>
      <c r="D70" s="139"/>
      <c r="E70" s="139"/>
      <c r="F70" s="139"/>
      <c r="G70" s="137"/>
      <c r="H70" s="139"/>
      <c r="I70" s="139"/>
      <c r="J70" s="139"/>
      <c r="K70" s="137"/>
      <c r="L70" s="137"/>
      <c r="M70" s="137"/>
      <c r="N70" s="146">
        <f>SUM(N71:N74)</f>
        <v>1450</v>
      </c>
      <c r="O70" s="146">
        <f t="shared" ref="O70:V70" si="16">SUM(O71:O74)</f>
        <v>1450</v>
      </c>
      <c r="P70" s="146">
        <f t="shared" si="16"/>
        <v>0</v>
      </c>
      <c r="Q70" s="146">
        <f t="shared" si="16"/>
        <v>0</v>
      </c>
      <c r="R70" s="146">
        <f t="shared" si="16"/>
        <v>0</v>
      </c>
      <c r="S70" s="146">
        <f t="shared" si="16"/>
        <v>0</v>
      </c>
      <c r="T70" s="146">
        <f t="shared" si="16"/>
        <v>0</v>
      </c>
      <c r="U70" s="146">
        <f t="shared" si="16"/>
        <v>0</v>
      </c>
      <c r="V70" s="146">
        <f t="shared" si="16"/>
        <v>0</v>
      </c>
      <c r="W70" s="145"/>
      <c r="X70" s="145"/>
      <c r="Y70" s="145"/>
      <c r="Z70" s="145"/>
      <c r="AA70" s="145"/>
      <c r="AB70" s="145"/>
      <c r="AC70" s="145"/>
      <c r="AD70" s="145"/>
      <c r="AE70" s="145"/>
    </row>
    <row r="71" s="118" customFormat="1" ht="161" customHeight="1" spans="1:31">
      <c r="A71" s="143">
        <v>46</v>
      </c>
      <c r="B71" s="144" t="s">
        <v>359</v>
      </c>
      <c r="C71" s="144" t="s">
        <v>45</v>
      </c>
      <c r="D71" s="169" t="s">
        <v>360</v>
      </c>
      <c r="E71" s="169" t="s">
        <v>39</v>
      </c>
      <c r="F71" s="169" t="s">
        <v>358</v>
      </c>
      <c r="G71" s="143" t="s">
        <v>48</v>
      </c>
      <c r="H71" s="144" t="s">
        <v>361</v>
      </c>
      <c r="I71" s="169" t="s">
        <v>108</v>
      </c>
      <c r="J71" s="144" t="s">
        <v>362</v>
      </c>
      <c r="K71" s="143">
        <v>1200</v>
      </c>
      <c r="L71" s="143">
        <v>330</v>
      </c>
      <c r="M71" s="143">
        <v>1147</v>
      </c>
      <c r="N71" s="143">
        <v>520</v>
      </c>
      <c r="O71" s="146">
        <v>520</v>
      </c>
      <c r="P71" s="146"/>
      <c r="Q71" s="146"/>
      <c r="R71" s="146"/>
      <c r="S71" s="146"/>
      <c r="T71" s="146"/>
      <c r="U71" s="146"/>
      <c r="V71" s="146"/>
      <c r="W71" s="146" t="s">
        <v>363</v>
      </c>
      <c r="X71" s="146" t="s">
        <v>364</v>
      </c>
      <c r="Y71" s="146" t="s">
        <v>301</v>
      </c>
      <c r="Z71" s="146" t="s">
        <v>302</v>
      </c>
      <c r="AA71" s="147" t="s">
        <v>265</v>
      </c>
      <c r="AB71" s="144" t="s">
        <v>365</v>
      </c>
      <c r="AC71" s="145" t="s">
        <v>366</v>
      </c>
      <c r="AD71" s="147" t="s">
        <v>58</v>
      </c>
      <c r="AE71" s="147" t="s">
        <v>59</v>
      </c>
    </row>
    <row r="72" s="118" customFormat="1" ht="132" customHeight="1" spans="1:31">
      <c r="A72" s="143">
        <v>47</v>
      </c>
      <c r="B72" s="144" t="s">
        <v>367</v>
      </c>
      <c r="C72" s="143" t="s">
        <v>45</v>
      </c>
      <c r="D72" s="144" t="s">
        <v>368</v>
      </c>
      <c r="E72" s="144" t="s">
        <v>39</v>
      </c>
      <c r="F72" s="144" t="s">
        <v>358</v>
      </c>
      <c r="G72" s="143" t="s">
        <v>48</v>
      </c>
      <c r="H72" s="144" t="s">
        <v>212</v>
      </c>
      <c r="I72" s="144" t="s">
        <v>108</v>
      </c>
      <c r="J72" s="144" t="s">
        <v>369</v>
      </c>
      <c r="K72" s="148">
        <v>1</v>
      </c>
      <c r="L72" s="146">
        <v>115</v>
      </c>
      <c r="M72" s="146">
        <v>380</v>
      </c>
      <c r="N72" s="148">
        <v>750</v>
      </c>
      <c r="O72" s="146">
        <v>750</v>
      </c>
      <c r="P72" s="146"/>
      <c r="Q72" s="146"/>
      <c r="R72" s="146"/>
      <c r="S72" s="146"/>
      <c r="T72" s="146"/>
      <c r="U72" s="146"/>
      <c r="V72" s="146"/>
      <c r="W72" s="145" t="s">
        <v>214</v>
      </c>
      <c r="X72" s="145" t="s">
        <v>215</v>
      </c>
      <c r="Y72" s="145" t="s">
        <v>301</v>
      </c>
      <c r="Z72" s="145" t="s">
        <v>302</v>
      </c>
      <c r="AA72" s="145" t="s">
        <v>265</v>
      </c>
      <c r="AB72" s="168" t="s">
        <v>370</v>
      </c>
      <c r="AC72" s="168" t="s">
        <v>371</v>
      </c>
      <c r="AD72" s="147" t="s">
        <v>58</v>
      </c>
      <c r="AE72" s="147" t="s">
        <v>59</v>
      </c>
    </row>
    <row r="73" s="117" customFormat="1" ht="185" customHeight="1" spans="1:31">
      <c r="A73" s="143">
        <v>48</v>
      </c>
      <c r="B73" s="144" t="s">
        <v>372</v>
      </c>
      <c r="C73" s="143" t="s">
        <v>45</v>
      </c>
      <c r="D73" s="144" t="s">
        <v>373</v>
      </c>
      <c r="E73" s="144" t="s">
        <v>39</v>
      </c>
      <c r="F73" s="144" t="s">
        <v>358</v>
      </c>
      <c r="G73" s="143" t="s">
        <v>48</v>
      </c>
      <c r="H73" s="144" t="s">
        <v>249</v>
      </c>
      <c r="I73" s="144" t="s">
        <v>250</v>
      </c>
      <c r="J73" s="144" t="s">
        <v>374</v>
      </c>
      <c r="K73" s="148">
        <v>9</v>
      </c>
      <c r="L73" s="143">
        <v>285</v>
      </c>
      <c r="M73" s="143">
        <v>919</v>
      </c>
      <c r="N73" s="148">
        <v>120</v>
      </c>
      <c r="O73" s="146">
        <v>120</v>
      </c>
      <c r="P73" s="146"/>
      <c r="Q73" s="146"/>
      <c r="R73" s="146"/>
      <c r="S73" s="146"/>
      <c r="T73" s="148"/>
      <c r="U73" s="148"/>
      <c r="V73" s="148"/>
      <c r="W73" s="146" t="s">
        <v>252</v>
      </c>
      <c r="X73" s="146" t="s">
        <v>253</v>
      </c>
      <c r="Y73" s="146" t="s">
        <v>301</v>
      </c>
      <c r="Z73" s="146" t="s">
        <v>302</v>
      </c>
      <c r="AA73" s="145" t="s">
        <v>265</v>
      </c>
      <c r="AB73" s="147" t="s">
        <v>375</v>
      </c>
      <c r="AC73" s="147" t="s">
        <v>376</v>
      </c>
      <c r="AD73" s="147" t="s">
        <v>58</v>
      </c>
      <c r="AE73" s="147" t="s">
        <v>59</v>
      </c>
    </row>
    <row r="74" s="117" customFormat="1" ht="147" customHeight="1" spans="1:31">
      <c r="A74" s="143">
        <v>49</v>
      </c>
      <c r="B74" s="144" t="s">
        <v>377</v>
      </c>
      <c r="C74" s="143" t="s">
        <v>45</v>
      </c>
      <c r="D74" s="144" t="s">
        <v>378</v>
      </c>
      <c r="E74" s="144" t="s">
        <v>39</v>
      </c>
      <c r="F74" s="144" t="s">
        <v>358</v>
      </c>
      <c r="G74" s="143" t="s">
        <v>116</v>
      </c>
      <c r="H74" s="144" t="s">
        <v>379</v>
      </c>
      <c r="I74" s="144" t="s">
        <v>118</v>
      </c>
      <c r="J74" s="144" t="s">
        <v>380</v>
      </c>
      <c r="K74" s="148">
        <v>38</v>
      </c>
      <c r="L74" s="143">
        <v>611</v>
      </c>
      <c r="M74" s="143">
        <v>2431</v>
      </c>
      <c r="N74" s="148">
        <v>60</v>
      </c>
      <c r="O74" s="148">
        <v>60</v>
      </c>
      <c r="P74" s="148"/>
      <c r="Q74" s="148"/>
      <c r="R74" s="148"/>
      <c r="S74" s="148"/>
      <c r="T74" s="148"/>
      <c r="U74" s="148"/>
      <c r="V74" s="148"/>
      <c r="W74" s="146" t="s">
        <v>381</v>
      </c>
      <c r="X74" s="146" t="s">
        <v>382</v>
      </c>
      <c r="Y74" s="146" t="s">
        <v>54</v>
      </c>
      <c r="Z74" s="146" t="s">
        <v>55</v>
      </c>
      <c r="AA74" s="145" t="s">
        <v>56</v>
      </c>
      <c r="AB74" s="147" t="s">
        <v>383</v>
      </c>
      <c r="AC74" s="147" t="s">
        <v>384</v>
      </c>
      <c r="AD74" s="147" t="s">
        <v>58</v>
      </c>
      <c r="AE74" s="147" t="s">
        <v>59</v>
      </c>
    </row>
    <row r="75" s="117" customFormat="1" ht="30" customHeight="1" spans="1:31">
      <c r="A75" s="143" t="s">
        <v>42</v>
      </c>
      <c r="B75" s="138" t="s">
        <v>385</v>
      </c>
      <c r="C75" s="137"/>
      <c r="D75" s="139"/>
      <c r="E75" s="139"/>
      <c r="F75" s="139"/>
      <c r="G75" s="137"/>
      <c r="H75" s="139"/>
      <c r="I75" s="139"/>
      <c r="J75" s="139"/>
      <c r="K75" s="137"/>
      <c r="L75" s="137"/>
      <c r="M75" s="137"/>
      <c r="N75" s="148"/>
      <c r="O75" s="148"/>
      <c r="P75" s="148"/>
      <c r="Q75" s="148"/>
      <c r="R75" s="148"/>
      <c r="S75" s="148"/>
      <c r="T75" s="148"/>
      <c r="U75" s="148"/>
      <c r="V75" s="148"/>
      <c r="W75" s="147"/>
      <c r="X75" s="147"/>
      <c r="Y75" s="147"/>
      <c r="Z75" s="147"/>
      <c r="AA75" s="147"/>
      <c r="AB75" s="147"/>
      <c r="AC75" s="147"/>
      <c r="AD75" s="147"/>
      <c r="AE75" s="147"/>
    </row>
    <row r="76" s="117" customFormat="1" ht="30" customHeight="1" spans="1:31">
      <c r="A76" s="143" t="s">
        <v>40</v>
      </c>
      <c r="B76" s="138" t="s">
        <v>386</v>
      </c>
      <c r="C76" s="137"/>
      <c r="D76" s="139"/>
      <c r="E76" s="139"/>
      <c r="F76" s="139"/>
      <c r="G76" s="137"/>
      <c r="H76" s="139"/>
      <c r="I76" s="139"/>
      <c r="J76" s="139"/>
      <c r="K76" s="137"/>
      <c r="L76" s="137"/>
      <c r="M76" s="137"/>
      <c r="N76" s="170">
        <f>N77</f>
        <v>775</v>
      </c>
      <c r="O76" s="170">
        <f t="shared" ref="O76:V76" si="17">O77</f>
        <v>230</v>
      </c>
      <c r="P76" s="170">
        <f t="shared" si="17"/>
        <v>545</v>
      </c>
      <c r="Q76" s="170">
        <f t="shared" si="17"/>
        <v>0</v>
      </c>
      <c r="R76" s="170">
        <f t="shared" si="17"/>
        <v>0</v>
      </c>
      <c r="S76" s="170">
        <f t="shared" si="17"/>
        <v>0</v>
      </c>
      <c r="T76" s="170">
        <f t="shared" si="17"/>
        <v>0</v>
      </c>
      <c r="U76" s="170">
        <f t="shared" si="17"/>
        <v>0</v>
      </c>
      <c r="V76" s="170">
        <f t="shared" si="17"/>
        <v>0</v>
      </c>
      <c r="W76" s="147"/>
      <c r="X76" s="147"/>
      <c r="Y76" s="147"/>
      <c r="Z76" s="147"/>
      <c r="AA76" s="147"/>
      <c r="AB76" s="147"/>
      <c r="AC76" s="147"/>
      <c r="AD76" s="147"/>
      <c r="AE76" s="147"/>
    </row>
    <row r="77" s="117" customFormat="1" ht="30" customHeight="1" spans="1:31">
      <c r="A77" s="143" t="s">
        <v>42</v>
      </c>
      <c r="B77" s="138" t="s">
        <v>387</v>
      </c>
      <c r="C77" s="137"/>
      <c r="D77" s="139"/>
      <c r="E77" s="139"/>
      <c r="F77" s="139"/>
      <c r="G77" s="137"/>
      <c r="H77" s="139"/>
      <c r="I77" s="139"/>
      <c r="J77" s="139"/>
      <c r="K77" s="137"/>
      <c r="L77" s="137"/>
      <c r="M77" s="137"/>
      <c r="N77" s="148">
        <f>SUM(N78:N81)</f>
        <v>775</v>
      </c>
      <c r="O77" s="148">
        <f t="shared" ref="O77:V77" si="18">SUM(O78:O81)</f>
        <v>230</v>
      </c>
      <c r="P77" s="148">
        <f t="shared" si="18"/>
        <v>545</v>
      </c>
      <c r="Q77" s="148">
        <f t="shared" si="18"/>
        <v>0</v>
      </c>
      <c r="R77" s="148">
        <f t="shared" si="18"/>
        <v>0</v>
      </c>
      <c r="S77" s="148">
        <f t="shared" si="18"/>
        <v>0</v>
      </c>
      <c r="T77" s="148">
        <f t="shared" si="18"/>
        <v>0</v>
      </c>
      <c r="U77" s="148">
        <f t="shared" si="18"/>
        <v>0</v>
      </c>
      <c r="V77" s="148">
        <f t="shared" si="18"/>
        <v>0</v>
      </c>
      <c r="W77" s="147"/>
      <c r="X77" s="147"/>
      <c r="Y77" s="147"/>
      <c r="Z77" s="147"/>
      <c r="AA77" s="147"/>
      <c r="AB77" s="147"/>
      <c r="AC77" s="147"/>
      <c r="AD77" s="147"/>
      <c r="AE77" s="147"/>
    </row>
    <row r="78" s="117" customFormat="1" ht="95" customHeight="1" spans="1:31">
      <c r="A78" s="143">
        <v>50</v>
      </c>
      <c r="B78" s="144" t="s">
        <v>388</v>
      </c>
      <c r="C78" s="143" t="s">
        <v>45</v>
      </c>
      <c r="D78" s="144" t="s">
        <v>389</v>
      </c>
      <c r="E78" s="144" t="s">
        <v>39</v>
      </c>
      <c r="F78" s="144" t="s">
        <v>387</v>
      </c>
      <c r="G78" s="143" t="s">
        <v>48</v>
      </c>
      <c r="H78" s="144" t="s">
        <v>330</v>
      </c>
      <c r="I78" s="144" t="s">
        <v>108</v>
      </c>
      <c r="J78" s="144" t="s">
        <v>390</v>
      </c>
      <c r="K78" s="143">
        <v>4</v>
      </c>
      <c r="L78" s="143">
        <v>91</v>
      </c>
      <c r="M78" s="143">
        <v>296</v>
      </c>
      <c r="N78" s="148">
        <v>80</v>
      </c>
      <c r="O78" s="148">
        <v>80</v>
      </c>
      <c r="P78" s="148"/>
      <c r="Q78" s="148"/>
      <c r="R78" s="148"/>
      <c r="S78" s="148"/>
      <c r="T78" s="148"/>
      <c r="U78" s="148"/>
      <c r="V78" s="148"/>
      <c r="W78" s="146" t="s">
        <v>135</v>
      </c>
      <c r="X78" s="146" t="s">
        <v>136</v>
      </c>
      <c r="Y78" s="146" t="s">
        <v>54</v>
      </c>
      <c r="Z78" s="146" t="s">
        <v>55</v>
      </c>
      <c r="AA78" s="147" t="s">
        <v>56</v>
      </c>
      <c r="AB78" s="147" t="s">
        <v>391</v>
      </c>
      <c r="AC78" s="147" t="s">
        <v>392</v>
      </c>
      <c r="AD78" s="147" t="s">
        <v>58</v>
      </c>
      <c r="AE78" s="147" t="s">
        <v>59</v>
      </c>
    </row>
    <row r="79" s="117" customFormat="1" ht="105" customHeight="1" spans="1:31">
      <c r="A79" s="143">
        <v>51</v>
      </c>
      <c r="B79" s="144" t="s">
        <v>393</v>
      </c>
      <c r="C79" s="143" t="s">
        <v>45</v>
      </c>
      <c r="D79" s="144" t="s">
        <v>394</v>
      </c>
      <c r="E79" s="144" t="s">
        <v>39</v>
      </c>
      <c r="F79" s="144" t="s">
        <v>387</v>
      </c>
      <c r="G79" s="143" t="s">
        <v>48</v>
      </c>
      <c r="H79" s="144" t="s">
        <v>395</v>
      </c>
      <c r="I79" s="144" t="s">
        <v>108</v>
      </c>
      <c r="J79" s="144" t="s">
        <v>396</v>
      </c>
      <c r="K79" s="143">
        <v>5</v>
      </c>
      <c r="L79" s="143">
        <v>786</v>
      </c>
      <c r="M79" s="143">
        <v>2358</v>
      </c>
      <c r="N79" s="148">
        <v>150</v>
      </c>
      <c r="O79" s="148">
        <v>150</v>
      </c>
      <c r="P79" s="148"/>
      <c r="Q79" s="148"/>
      <c r="R79" s="148"/>
      <c r="S79" s="148"/>
      <c r="T79" s="148"/>
      <c r="U79" s="148"/>
      <c r="V79" s="148"/>
      <c r="W79" s="146" t="s">
        <v>135</v>
      </c>
      <c r="X79" s="146" t="s">
        <v>136</v>
      </c>
      <c r="Y79" s="146" t="s">
        <v>54</v>
      </c>
      <c r="Z79" s="146" t="s">
        <v>55</v>
      </c>
      <c r="AA79" s="147" t="s">
        <v>56</v>
      </c>
      <c r="AB79" s="147" t="s">
        <v>397</v>
      </c>
      <c r="AC79" s="147" t="s">
        <v>398</v>
      </c>
      <c r="AD79" s="147" t="s">
        <v>58</v>
      </c>
      <c r="AE79" s="147" t="s">
        <v>59</v>
      </c>
    </row>
    <row r="80" s="118" customFormat="1" ht="137" customHeight="1" spans="1:31">
      <c r="A80" s="143">
        <v>52</v>
      </c>
      <c r="B80" s="144" t="s">
        <v>399</v>
      </c>
      <c r="C80" s="143" t="s">
        <v>45</v>
      </c>
      <c r="D80" s="145" t="s">
        <v>400</v>
      </c>
      <c r="E80" s="144" t="s">
        <v>39</v>
      </c>
      <c r="F80" s="144" t="s">
        <v>387</v>
      </c>
      <c r="G80" s="143" t="s">
        <v>48</v>
      </c>
      <c r="H80" s="145" t="s">
        <v>401</v>
      </c>
      <c r="I80" s="144" t="s">
        <v>402</v>
      </c>
      <c r="J80" s="144" t="s">
        <v>403</v>
      </c>
      <c r="K80" s="143">
        <v>1230</v>
      </c>
      <c r="L80" s="143">
        <v>59</v>
      </c>
      <c r="M80" s="143">
        <v>201</v>
      </c>
      <c r="N80" s="148">
        <v>150</v>
      </c>
      <c r="O80" s="146"/>
      <c r="P80" s="146">
        <v>150</v>
      </c>
      <c r="Q80" s="146"/>
      <c r="R80" s="146"/>
      <c r="S80" s="146"/>
      <c r="T80" s="146"/>
      <c r="U80" s="146"/>
      <c r="V80" s="146"/>
      <c r="W80" s="145" t="s">
        <v>381</v>
      </c>
      <c r="X80" s="145" t="s">
        <v>382</v>
      </c>
      <c r="Y80" s="145" t="s">
        <v>404</v>
      </c>
      <c r="Z80" s="145" t="s">
        <v>405</v>
      </c>
      <c r="AA80" s="145" t="s">
        <v>265</v>
      </c>
      <c r="AB80" s="145" t="s">
        <v>406</v>
      </c>
      <c r="AC80" s="145" t="s">
        <v>407</v>
      </c>
      <c r="AD80" s="147" t="s">
        <v>58</v>
      </c>
      <c r="AE80" s="147" t="s">
        <v>59</v>
      </c>
    </row>
    <row r="81" s="118" customFormat="1" ht="137" customHeight="1" spans="1:31">
      <c r="A81" s="143">
        <v>53</v>
      </c>
      <c r="B81" s="144" t="s">
        <v>408</v>
      </c>
      <c r="C81" s="152" t="s">
        <v>45</v>
      </c>
      <c r="D81" s="145" t="s">
        <v>409</v>
      </c>
      <c r="E81" s="145" t="s">
        <v>39</v>
      </c>
      <c r="F81" s="145" t="s">
        <v>387</v>
      </c>
      <c r="G81" s="152" t="s">
        <v>48</v>
      </c>
      <c r="H81" s="145" t="s">
        <v>410</v>
      </c>
      <c r="I81" s="146" t="s">
        <v>133</v>
      </c>
      <c r="J81" s="145" t="s">
        <v>411</v>
      </c>
      <c r="K81" s="143">
        <v>8.5</v>
      </c>
      <c r="L81" s="146">
        <v>101</v>
      </c>
      <c r="M81" s="146">
        <v>321</v>
      </c>
      <c r="N81" s="146">
        <v>395</v>
      </c>
      <c r="O81" s="146"/>
      <c r="P81" s="146">
        <v>395</v>
      </c>
      <c r="Q81" s="146"/>
      <c r="R81" s="146"/>
      <c r="S81" s="146"/>
      <c r="T81" s="146"/>
      <c r="U81" s="146"/>
      <c r="V81" s="146"/>
      <c r="W81" s="145" t="s">
        <v>412</v>
      </c>
      <c r="X81" s="145" t="s">
        <v>413</v>
      </c>
      <c r="Y81" s="145" t="s">
        <v>54</v>
      </c>
      <c r="Z81" s="145" t="s">
        <v>55</v>
      </c>
      <c r="AA81" s="145" t="s">
        <v>56</v>
      </c>
      <c r="AB81" s="145" t="s">
        <v>414</v>
      </c>
      <c r="AC81" s="145" t="s">
        <v>415</v>
      </c>
      <c r="AD81" s="147" t="s">
        <v>58</v>
      </c>
      <c r="AE81" s="147" t="s">
        <v>59</v>
      </c>
    </row>
    <row r="82" s="117" customFormat="1" ht="30" customHeight="1" spans="1:31">
      <c r="A82" s="143" t="s">
        <v>42</v>
      </c>
      <c r="B82" s="138" t="s">
        <v>416</v>
      </c>
      <c r="C82" s="137"/>
      <c r="D82" s="139"/>
      <c r="E82" s="139"/>
      <c r="F82" s="139"/>
      <c r="G82" s="137"/>
      <c r="H82" s="139"/>
      <c r="I82" s="139"/>
      <c r="J82" s="139"/>
      <c r="K82" s="137"/>
      <c r="L82" s="137"/>
      <c r="M82" s="137"/>
      <c r="N82" s="148"/>
      <c r="O82" s="148"/>
      <c r="P82" s="148"/>
      <c r="Q82" s="148"/>
      <c r="R82" s="148"/>
      <c r="S82" s="148"/>
      <c r="T82" s="148"/>
      <c r="U82" s="148"/>
      <c r="V82" s="148"/>
      <c r="W82" s="147"/>
      <c r="X82" s="147"/>
      <c r="Y82" s="147"/>
      <c r="Z82" s="147"/>
      <c r="AA82" s="147"/>
      <c r="AB82" s="147"/>
      <c r="AC82" s="147"/>
      <c r="AD82" s="147"/>
      <c r="AE82" s="147"/>
    </row>
    <row r="83" s="117" customFormat="1" ht="30" customHeight="1" spans="1:31">
      <c r="A83" s="143" t="s">
        <v>42</v>
      </c>
      <c r="B83" s="138" t="s">
        <v>417</v>
      </c>
      <c r="C83" s="137"/>
      <c r="D83" s="139"/>
      <c r="E83" s="139"/>
      <c r="F83" s="139"/>
      <c r="G83" s="137"/>
      <c r="H83" s="139"/>
      <c r="I83" s="139"/>
      <c r="J83" s="139"/>
      <c r="K83" s="137"/>
      <c r="L83" s="137"/>
      <c r="M83" s="137"/>
      <c r="N83" s="148"/>
      <c r="O83" s="148"/>
      <c r="P83" s="148"/>
      <c r="Q83" s="148"/>
      <c r="R83" s="148"/>
      <c r="S83" s="148"/>
      <c r="T83" s="148"/>
      <c r="U83" s="148"/>
      <c r="V83" s="148"/>
      <c r="W83" s="147"/>
      <c r="X83" s="147"/>
      <c r="Y83" s="147"/>
      <c r="Z83" s="147"/>
      <c r="AA83" s="147"/>
      <c r="AB83" s="147"/>
      <c r="AC83" s="147"/>
      <c r="AD83" s="147"/>
      <c r="AE83" s="147"/>
    </row>
    <row r="84" s="117" customFormat="1" ht="30" customHeight="1" spans="1:31">
      <c r="A84" s="143" t="s">
        <v>40</v>
      </c>
      <c r="B84" s="138" t="s">
        <v>418</v>
      </c>
      <c r="C84" s="137"/>
      <c r="D84" s="139"/>
      <c r="E84" s="139"/>
      <c r="F84" s="139"/>
      <c r="G84" s="137"/>
      <c r="H84" s="139"/>
      <c r="I84" s="139"/>
      <c r="J84" s="139"/>
      <c r="K84" s="137"/>
      <c r="L84" s="137"/>
      <c r="M84" s="137"/>
      <c r="N84" s="148"/>
      <c r="O84" s="148"/>
      <c r="P84" s="148"/>
      <c r="Q84" s="148"/>
      <c r="R84" s="148"/>
      <c r="S84" s="148"/>
      <c r="T84" s="148"/>
      <c r="U84" s="148"/>
      <c r="V84" s="148"/>
      <c r="W84" s="147"/>
      <c r="X84" s="147"/>
      <c r="Y84" s="147"/>
      <c r="Z84" s="147"/>
      <c r="AA84" s="147"/>
      <c r="AB84" s="147"/>
      <c r="AC84" s="147"/>
      <c r="AD84" s="147"/>
      <c r="AE84" s="147"/>
    </row>
    <row r="85" s="117" customFormat="1" ht="30" customHeight="1" spans="1:31">
      <c r="A85" s="143" t="s">
        <v>42</v>
      </c>
      <c r="B85" s="138" t="s">
        <v>419</v>
      </c>
      <c r="C85" s="137"/>
      <c r="D85" s="139"/>
      <c r="E85" s="139"/>
      <c r="F85" s="139"/>
      <c r="G85" s="137"/>
      <c r="H85" s="139"/>
      <c r="I85" s="139"/>
      <c r="J85" s="139"/>
      <c r="K85" s="137"/>
      <c r="L85" s="137"/>
      <c r="M85" s="137"/>
      <c r="N85" s="148"/>
      <c r="O85" s="148"/>
      <c r="P85" s="148"/>
      <c r="Q85" s="148"/>
      <c r="R85" s="148"/>
      <c r="S85" s="148"/>
      <c r="T85" s="148"/>
      <c r="U85" s="148"/>
      <c r="V85" s="148"/>
      <c r="W85" s="147"/>
      <c r="X85" s="147"/>
      <c r="Y85" s="147"/>
      <c r="Z85" s="147"/>
      <c r="AA85" s="147"/>
      <c r="AB85" s="147"/>
      <c r="AC85" s="147"/>
      <c r="AD85" s="147"/>
      <c r="AE85" s="147"/>
    </row>
    <row r="86" s="117" customFormat="1" ht="30" customHeight="1" spans="1:31">
      <c r="A86" s="143" t="s">
        <v>42</v>
      </c>
      <c r="B86" s="138" t="s">
        <v>420</v>
      </c>
      <c r="C86" s="137"/>
      <c r="D86" s="139"/>
      <c r="E86" s="139"/>
      <c r="F86" s="139"/>
      <c r="G86" s="137"/>
      <c r="H86" s="139"/>
      <c r="I86" s="139"/>
      <c r="J86" s="139"/>
      <c r="K86" s="137"/>
      <c r="L86" s="137"/>
      <c r="M86" s="137"/>
      <c r="N86" s="148"/>
      <c r="O86" s="148"/>
      <c r="P86" s="148"/>
      <c r="Q86" s="148"/>
      <c r="R86" s="148"/>
      <c r="S86" s="148"/>
      <c r="T86" s="148"/>
      <c r="U86" s="148"/>
      <c r="V86" s="148"/>
      <c r="W86" s="147"/>
      <c r="X86" s="147"/>
      <c r="Y86" s="147"/>
      <c r="Z86" s="147"/>
      <c r="AA86" s="147"/>
      <c r="AB86" s="147"/>
      <c r="AC86" s="147"/>
      <c r="AD86" s="147"/>
      <c r="AE86" s="147"/>
    </row>
    <row r="87" s="117" customFormat="1" ht="30" customHeight="1" spans="1:31">
      <c r="A87" s="143" t="s">
        <v>42</v>
      </c>
      <c r="B87" s="138" t="s">
        <v>421</v>
      </c>
      <c r="C87" s="137"/>
      <c r="D87" s="139"/>
      <c r="E87" s="139"/>
      <c r="F87" s="139"/>
      <c r="G87" s="137"/>
      <c r="H87" s="139"/>
      <c r="I87" s="139"/>
      <c r="J87" s="139"/>
      <c r="K87" s="137"/>
      <c r="L87" s="137"/>
      <c r="M87" s="137"/>
      <c r="N87" s="148"/>
      <c r="O87" s="148"/>
      <c r="P87" s="148"/>
      <c r="Q87" s="148"/>
      <c r="R87" s="148"/>
      <c r="S87" s="148"/>
      <c r="T87" s="148"/>
      <c r="U87" s="148"/>
      <c r="V87" s="148"/>
      <c r="W87" s="147"/>
      <c r="X87" s="147"/>
      <c r="Y87" s="147"/>
      <c r="Z87" s="147"/>
      <c r="AA87" s="147"/>
      <c r="AB87" s="147"/>
      <c r="AC87" s="147"/>
      <c r="AD87" s="147"/>
      <c r="AE87" s="147"/>
    </row>
    <row r="88" s="117" customFormat="1" ht="30" customHeight="1" spans="1:31">
      <c r="A88" s="143" t="s">
        <v>42</v>
      </c>
      <c r="B88" s="138" t="s">
        <v>422</v>
      </c>
      <c r="C88" s="137"/>
      <c r="D88" s="139"/>
      <c r="E88" s="139"/>
      <c r="F88" s="139"/>
      <c r="G88" s="137"/>
      <c r="H88" s="139"/>
      <c r="I88" s="139"/>
      <c r="J88" s="139"/>
      <c r="K88" s="137"/>
      <c r="L88" s="137"/>
      <c r="M88" s="137"/>
      <c r="N88" s="148"/>
      <c r="O88" s="148"/>
      <c r="P88" s="148"/>
      <c r="Q88" s="148"/>
      <c r="R88" s="148"/>
      <c r="S88" s="148"/>
      <c r="T88" s="148"/>
      <c r="U88" s="148"/>
      <c r="V88" s="148"/>
      <c r="W88" s="147"/>
      <c r="X88" s="147"/>
      <c r="Y88" s="147"/>
      <c r="Z88" s="147"/>
      <c r="AA88" s="147"/>
      <c r="AB88" s="147"/>
      <c r="AC88" s="147"/>
      <c r="AD88" s="147"/>
      <c r="AE88" s="147"/>
    </row>
    <row r="89" s="117" customFormat="1" ht="30" customHeight="1" spans="1:31">
      <c r="A89" s="143" t="s">
        <v>40</v>
      </c>
      <c r="B89" s="138" t="s">
        <v>423</v>
      </c>
      <c r="C89" s="137"/>
      <c r="D89" s="139"/>
      <c r="E89" s="139"/>
      <c r="F89" s="139"/>
      <c r="G89" s="137"/>
      <c r="H89" s="139"/>
      <c r="I89" s="139"/>
      <c r="J89" s="139"/>
      <c r="K89" s="137"/>
      <c r="L89" s="137"/>
      <c r="M89" s="137"/>
      <c r="N89" s="170">
        <f>N90</f>
        <v>250</v>
      </c>
      <c r="O89" s="170">
        <f t="shared" ref="O89:V89" si="19">O90</f>
        <v>0</v>
      </c>
      <c r="P89" s="170">
        <f t="shared" si="19"/>
        <v>0</v>
      </c>
      <c r="Q89" s="170">
        <f t="shared" si="19"/>
        <v>0</v>
      </c>
      <c r="R89" s="170">
        <f t="shared" si="19"/>
        <v>70</v>
      </c>
      <c r="S89" s="170">
        <f t="shared" si="19"/>
        <v>180</v>
      </c>
      <c r="T89" s="170">
        <f t="shared" si="19"/>
        <v>0</v>
      </c>
      <c r="U89" s="170">
        <f t="shared" si="19"/>
        <v>0</v>
      </c>
      <c r="V89" s="170">
        <f t="shared" si="19"/>
        <v>0</v>
      </c>
      <c r="W89" s="147"/>
      <c r="X89" s="147"/>
      <c r="Y89" s="147"/>
      <c r="Z89" s="147"/>
      <c r="AA89" s="147"/>
      <c r="AB89" s="147"/>
      <c r="AC89" s="147"/>
      <c r="AD89" s="147"/>
      <c r="AE89" s="147"/>
    </row>
    <row r="90" s="117" customFormat="1" ht="30" customHeight="1" spans="1:31">
      <c r="A90" s="143" t="s">
        <v>42</v>
      </c>
      <c r="B90" s="138" t="s">
        <v>424</v>
      </c>
      <c r="C90" s="137"/>
      <c r="D90" s="139"/>
      <c r="E90" s="139"/>
      <c r="F90" s="139"/>
      <c r="G90" s="137"/>
      <c r="H90" s="139"/>
      <c r="I90" s="139"/>
      <c r="J90" s="139"/>
      <c r="K90" s="137"/>
      <c r="L90" s="137"/>
      <c r="M90" s="137"/>
      <c r="N90" s="148">
        <f>N91</f>
        <v>250</v>
      </c>
      <c r="O90" s="148">
        <f t="shared" ref="O90:V90" si="20">O91</f>
        <v>0</v>
      </c>
      <c r="P90" s="148">
        <f t="shared" si="20"/>
        <v>0</v>
      </c>
      <c r="Q90" s="148">
        <f t="shared" si="20"/>
        <v>0</v>
      </c>
      <c r="R90" s="148">
        <f t="shared" si="20"/>
        <v>70</v>
      </c>
      <c r="S90" s="148">
        <f t="shared" si="20"/>
        <v>180</v>
      </c>
      <c r="T90" s="148">
        <f t="shared" si="20"/>
        <v>0</v>
      </c>
      <c r="U90" s="148">
        <f t="shared" si="20"/>
        <v>0</v>
      </c>
      <c r="V90" s="148">
        <f t="shared" si="20"/>
        <v>0</v>
      </c>
      <c r="W90" s="147"/>
      <c r="X90" s="147"/>
      <c r="Y90" s="147"/>
      <c r="Z90" s="147"/>
      <c r="AA90" s="147"/>
      <c r="AB90" s="147"/>
      <c r="AC90" s="147"/>
      <c r="AD90" s="147"/>
      <c r="AE90" s="147"/>
    </row>
    <row r="91" s="117" customFormat="1" ht="60" customHeight="1" spans="1:31">
      <c r="A91" s="143">
        <v>54</v>
      </c>
      <c r="B91" s="144" t="s">
        <v>425</v>
      </c>
      <c r="C91" s="143" t="s">
        <v>45</v>
      </c>
      <c r="D91" s="144" t="s">
        <v>426</v>
      </c>
      <c r="E91" s="144" t="s">
        <v>39</v>
      </c>
      <c r="F91" s="144" t="s">
        <v>424</v>
      </c>
      <c r="G91" s="143" t="s">
        <v>48</v>
      </c>
      <c r="H91" s="144" t="s">
        <v>49</v>
      </c>
      <c r="I91" s="144" t="s">
        <v>88</v>
      </c>
      <c r="J91" s="144" t="s">
        <v>427</v>
      </c>
      <c r="K91" s="143">
        <v>1670</v>
      </c>
      <c r="L91" s="143">
        <v>1670</v>
      </c>
      <c r="M91" s="143">
        <v>5850</v>
      </c>
      <c r="N91" s="148">
        <v>250</v>
      </c>
      <c r="O91" s="148"/>
      <c r="P91" s="148"/>
      <c r="Q91" s="148"/>
      <c r="R91" s="148">
        <v>70</v>
      </c>
      <c r="S91" s="148">
        <v>180</v>
      </c>
      <c r="T91" s="148"/>
      <c r="U91" s="148"/>
      <c r="V91" s="148"/>
      <c r="W91" s="146" t="s">
        <v>54</v>
      </c>
      <c r="X91" s="146" t="s">
        <v>55</v>
      </c>
      <c r="Y91" s="155" t="s">
        <v>54</v>
      </c>
      <c r="Z91" s="146" t="s">
        <v>55</v>
      </c>
      <c r="AA91" s="147" t="s">
        <v>56</v>
      </c>
      <c r="AB91" s="147" t="s">
        <v>428</v>
      </c>
      <c r="AC91" s="147" t="s">
        <v>428</v>
      </c>
      <c r="AD91" s="147" t="s">
        <v>58</v>
      </c>
      <c r="AE91" s="147" t="s">
        <v>59</v>
      </c>
    </row>
    <row r="92" s="117" customFormat="1" ht="30" customHeight="1" spans="1:31">
      <c r="A92" s="143" t="s">
        <v>42</v>
      </c>
      <c r="B92" s="138" t="s">
        <v>429</v>
      </c>
      <c r="C92" s="137"/>
      <c r="D92" s="139"/>
      <c r="E92" s="139"/>
      <c r="F92" s="139"/>
      <c r="G92" s="137"/>
      <c r="H92" s="139"/>
      <c r="I92" s="139"/>
      <c r="J92" s="139"/>
      <c r="K92" s="137"/>
      <c r="L92" s="137"/>
      <c r="M92" s="137"/>
      <c r="N92" s="148"/>
      <c r="O92" s="148"/>
      <c r="P92" s="148"/>
      <c r="Q92" s="148"/>
      <c r="R92" s="148"/>
      <c r="S92" s="148"/>
      <c r="T92" s="148"/>
      <c r="U92" s="148"/>
      <c r="V92" s="148"/>
      <c r="W92" s="147"/>
      <c r="X92" s="147"/>
      <c r="Y92" s="147"/>
      <c r="Z92" s="147"/>
      <c r="AA92" s="147"/>
      <c r="AB92" s="147"/>
      <c r="AC92" s="147"/>
      <c r="AD92" s="147"/>
      <c r="AE92" s="147"/>
    </row>
    <row r="93" s="117" customFormat="1" ht="30" customHeight="1" spans="1:31">
      <c r="A93" s="143" t="s">
        <v>42</v>
      </c>
      <c r="B93" s="138" t="s">
        <v>430</v>
      </c>
      <c r="C93" s="137"/>
      <c r="D93" s="139"/>
      <c r="E93" s="139"/>
      <c r="F93" s="139"/>
      <c r="G93" s="137"/>
      <c r="H93" s="139"/>
      <c r="I93" s="139"/>
      <c r="J93" s="139"/>
      <c r="K93" s="137"/>
      <c r="L93" s="137"/>
      <c r="M93" s="137"/>
      <c r="N93" s="148"/>
      <c r="O93" s="148"/>
      <c r="P93" s="148"/>
      <c r="Q93" s="148"/>
      <c r="R93" s="148"/>
      <c r="S93" s="148"/>
      <c r="T93" s="148"/>
      <c r="U93" s="148"/>
      <c r="V93" s="148"/>
      <c r="W93" s="147"/>
      <c r="X93" s="147"/>
      <c r="Y93" s="147"/>
      <c r="Z93" s="147"/>
      <c r="AA93" s="147"/>
      <c r="AB93" s="147"/>
      <c r="AC93" s="147"/>
      <c r="AD93" s="147"/>
      <c r="AE93" s="147"/>
    </row>
    <row r="94" s="117" customFormat="1" ht="30" customHeight="1" spans="1:31">
      <c r="A94" s="143" t="s">
        <v>42</v>
      </c>
      <c r="B94" s="138" t="s">
        <v>431</v>
      </c>
      <c r="C94" s="137"/>
      <c r="D94" s="139"/>
      <c r="E94" s="139"/>
      <c r="F94" s="139"/>
      <c r="G94" s="137"/>
      <c r="H94" s="139"/>
      <c r="I94" s="139"/>
      <c r="J94" s="139"/>
      <c r="K94" s="137"/>
      <c r="L94" s="137"/>
      <c r="M94" s="137"/>
      <c r="N94" s="148"/>
      <c r="O94" s="148"/>
      <c r="P94" s="148"/>
      <c r="Q94" s="148"/>
      <c r="R94" s="148"/>
      <c r="S94" s="148"/>
      <c r="T94" s="148"/>
      <c r="U94" s="148"/>
      <c r="V94" s="148"/>
      <c r="W94" s="147"/>
      <c r="X94" s="147"/>
      <c r="Y94" s="147"/>
      <c r="Z94" s="147"/>
      <c r="AA94" s="147"/>
      <c r="AB94" s="147"/>
      <c r="AC94" s="147"/>
      <c r="AD94" s="147"/>
      <c r="AE94" s="147"/>
    </row>
    <row r="95" s="117" customFormat="1" ht="30" customHeight="1" spans="1:31">
      <c r="A95" s="143" t="s">
        <v>42</v>
      </c>
      <c r="B95" s="138" t="s">
        <v>432</v>
      </c>
      <c r="C95" s="137"/>
      <c r="D95" s="139"/>
      <c r="E95" s="139"/>
      <c r="F95" s="139"/>
      <c r="G95" s="137"/>
      <c r="H95" s="139"/>
      <c r="I95" s="139"/>
      <c r="J95" s="139"/>
      <c r="K95" s="137"/>
      <c r="L95" s="137"/>
      <c r="M95" s="137"/>
      <c r="N95" s="148"/>
      <c r="O95" s="148"/>
      <c r="P95" s="148"/>
      <c r="Q95" s="148"/>
      <c r="R95" s="148"/>
      <c r="S95" s="148"/>
      <c r="T95" s="148"/>
      <c r="U95" s="148"/>
      <c r="V95" s="148"/>
      <c r="W95" s="147"/>
      <c r="X95" s="147"/>
      <c r="Y95" s="147"/>
      <c r="Z95" s="147"/>
      <c r="AA95" s="147"/>
      <c r="AB95" s="147"/>
      <c r="AC95" s="147"/>
      <c r="AD95" s="147"/>
      <c r="AE95" s="147"/>
    </row>
    <row r="96" s="117" customFormat="1" ht="30" customHeight="1" spans="1:31">
      <c r="A96" s="137" t="s">
        <v>38</v>
      </c>
      <c r="B96" s="138" t="s">
        <v>433</v>
      </c>
      <c r="C96" s="137"/>
      <c r="D96" s="139"/>
      <c r="E96" s="139"/>
      <c r="F96" s="139"/>
      <c r="G96" s="137"/>
      <c r="H96" s="139"/>
      <c r="I96" s="139"/>
      <c r="J96" s="139"/>
      <c r="K96" s="137"/>
      <c r="L96" s="137"/>
      <c r="M96" s="137"/>
      <c r="N96" s="148"/>
      <c r="O96" s="148"/>
      <c r="P96" s="148"/>
      <c r="Q96" s="148"/>
      <c r="R96" s="148"/>
      <c r="S96" s="148"/>
      <c r="T96" s="148"/>
      <c r="U96" s="148"/>
      <c r="V96" s="148"/>
      <c r="W96" s="147"/>
      <c r="X96" s="147"/>
      <c r="Y96" s="147"/>
      <c r="Z96" s="147"/>
      <c r="AA96" s="147"/>
      <c r="AB96" s="147"/>
      <c r="AC96" s="147"/>
      <c r="AD96" s="147"/>
      <c r="AE96" s="147"/>
    </row>
    <row r="97" s="117" customFormat="1" ht="30" customHeight="1" spans="1:31">
      <c r="A97" s="137" t="s">
        <v>40</v>
      </c>
      <c r="B97" s="138" t="s">
        <v>434</v>
      </c>
      <c r="C97" s="137"/>
      <c r="D97" s="139"/>
      <c r="E97" s="139"/>
      <c r="F97" s="139"/>
      <c r="G97" s="137"/>
      <c r="H97" s="139"/>
      <c r="I97" s="139"/>
      <c r="J97" s="139"/>
      <c r="K97" s="137"/>
      <c r="L97" s="137"/>
      <c r="M97" s="137"/>
      <c r="N97" s="148"/>
      <c r="O97" s="148"/>
      <c r="P97" s="148"/>
      <c r="Q97" s="148"/>
      <c r="R97" s="148"/>
      <c r="S97" s="148"/>
      <c r="T97" s="148"/>
      <c r="U97" s="148"/>
      <c r="V97" s="148"/>
      <c r="W97" s="147"/>
      <c r="X97" s="147"/>
      <c r="Y97" s="147"/>
      <c r="Z97" s="147"/>
      <c r="AA97" s="147"/>
      <c r="AB97" s="147"/>
      <c r="AC97" s="147"/>
      <c r="AD97" s="147"/>
      <c r="AE97" s="147"/>
    </row>
    <row r="98" s="117" customFormat="1" ht="30" customHeight="1" spans="1:31">
      <c r="A98" s="143" t="s">
        <v>42</v>
      </c>
      <c r="B98" s="138" t="s">
        <v>79</v>
      </c>
      <c r="C98" s="137"/>
      <c r="D98" s="139"/>
      <c r="E98" s="139"/>
      <c r="F98" s="139"/>
      <c r="G98" s="137"/>
      <c r="H98" s="139"/>
      <c r="I98" s="139"/>
      <c r="J98" s="139"/>
      <c r="K98" s="137"/>
      <c r="L98" s="137"/>
      <c r="M98" s="137"/>
      <c r="N98" s="148"/>
      <c r="O98" s="148"/>
      <c r="P98" s="148"/>
      <c r="Q98" s="148"/>
      <c r="R98" s="148"/>
      <c r="S98" s="148"/>
      <c r="T98" s="148"/>
      <c r="U98" s="148"/>
      <c r="V98" s="148"/>
      <c r="W98" s="147"/>
      <c r="X98" s="147"/>
      <c r="Y98" s="147"/>
      <c r="Z98" s="147"/>
      <c r="AA98" s="147"/>
      <c r="AB98" s="147"/>
      <c r="AC98" s="147"/>
      <c r="AD98" s="147"/>
      <c r="AE98" s="147"/>
    </row>
    <row r="99" s="117" customFormat="1" ht="30" customHeight="1" spans="1:31">
      <c r="A99" s="143" t="s">
        <v>42</v>
      </c>
      <c r="B99" s="138" t="s">
        <v>435</v>
      </c>
      <c r="C99" s="137"/>
      <c r="D99" s="139"/>
      <c r="E99" s="139"/>
      <c r="F99" s="139"/>
      <c r="G99" s="137"/>
      <c r="H99" s="139"/>
      <c r="I99" s="139"/>
      <c r="J99" s="139"/>
      <c r="K99" s="137"/>
      <c r="L99" s="137"/>
      <c r="M99" s="137"/>
      <c r="N99" s="148"/>
      <c r="O99" s="148"/>
      <c r="P99" s="148"/>
      <c r="Q99" s="148"/>
      <c r="R99" s="148"/>
      <c r="S99" s="148"/>
      <c r="T99" s="148"/>
      <c r="U99" s="148"/>
      <c r="V99" s="148"/>
      <c r="W99" s="147"/>
      <c r="X99" s="147"/>
      <c r="Y99" s="147"/>
      <c r="Z99" s="147"/>
      <c r="AA99" s="147"/>
      <c r="AB99" s="147"/>
      <c r="AC99" s="147"/>
      <c r="AD99" s="147"/>
      <c r="AE99" s="147"/>
    </row>
    <row r="100" s="117" customFormat="1" ht="30" customHeight="1" spans="1:31">
      <c r="A100" s="143" t="s">
        <v>40</v>
      </c>
      <c r="B100" s="138" t="s">
        <v>436</v>
      </c>
      <c r="C100" s="137"/>
      <c r="D100" s="139"/>
      <c r="E100" s="139"/>
      <c r="F100" s="139"/>
      <c r="G100" s="137"/>
      <c r="H100" s="139"/>
      <c r="I100" s="139"/>
      <c r="J100" s="139"/>
      <c r="K100" s="137"/>
      <c r="L100" s="137"/>
      <c r="M100" s="137"/>
      <c r="N100" s="148"/>
      <c r="O100" s="148"/>
      <c r="P100" s="148"/>
      <c r="Q100" s="148"/>
      <c r="R100" s="148"/>
      <c r="S100" s="148"/>
      <c r="T100" s="148"/>
      <c r="U100" s="148"/>
      <c r="V100" s="148"/>
      <c r="W100" s="147"/>
      <c r="X100" s="147"/>
      <c r="Y100" s="147"/>
      <c r="Z100" s="147"/>
      <c r="AA100" s="147"/>
      <c r="AB100" s="147"/>
      <c r="AC100" s="147"/>
      <c r="AD100" s="147"/>
      <c r="AE100" s="147"/>
    </row>
    <row r="101" s="117" customFormat="1" ht="30" customHeight="1" spans="1:31">
      <c r="A101" s="143" t="s">
        <v>42</v>
      </c>
      <c r="B101" s="138" t="s">
        <v>437</v>
      </c>
      <c r="C101" s="137"/>
      <c r="D101" s="139"/>
      <c r="E101" s="139"/>
      <c r="F101" s="139"/>
      <c r="G101" s="137"/>
      <c r="H101" s="139"/>
      <c r="I101" s="139"/>
      <c r="J101" s="139"/>
      <c r="K101" s="137"/>
      <c r="L101" s="137"/>
      <c r="M101" s="137"/>
      <c r="N101" s="148"/>
      <c r="O101" s="148"/>
      <c r="P101" s="148"/>
      <c r="Q101" s="148"/>
      <c r="R101" s="148"/>
      <c r="S101" s="148"/>
      <c r="T101" s="148"/>
      <c r="U101" s="148"/>
      <c r="V101" s="148"/>
      <c r="W101" s="147"/>
      <c r="X101" s="147"/>
      <c r="Y101" s="147"/>
      <c r="Z101" s="147"/>
      <c r="AA101" s="147"/>
      <c r="AB101" s="147"/>
      <c r="AC101" s="147"/>
      <c r="AD101" s="147"/>
      <c r="AE101" s="147"/>
    </row>
    <row r="102" s="117" customFormat="1" ht="30" customHeight="1" spans="1:31">
      <c r="A102" s="143" t="s">
        <v>42</v>
      </c>
      <c r="B102" s="138" t="s">
        <v>438</v>
      </c>
      <c r="C102" s="137"/>
      <c r="D102" s="139"/>
      <c r="E102" s="139"/>
      <c r="F102" s="139"/>
      <c r="G102" s="137"/>
      <c r="H102" s="139"/>
      <c r="I102" s="139"/>
      <c r="J102" s="139"/>
      <c r="K102" s="137"/>
      <c r="L102" s="137"/>
      <c r="M102" s="137"/>
      <c r="N102" s="148"/>
      <c r="O102" s="148"/>
      <c r="P102" s="148"/>
      <c r="Q102" s="148"/>
      <c r="R102" s="148"/>
      <c r="S102" s="148"/>
      <c r="T102" s="148"/>
      <c r="U102" s="148"/>
      <c r="V102" s="148"/>
      <c r="W102" s="147"/>
      <c r="X102" s="147"/>
      <c r="Y102" s="147"/>
      <c r="Z102" s="147"/>
      <c r="AA102" s="147"/>
      <c r="AB102" s="147"/>
      <c r="AC102" s="147"/>
      <c r="AD102" s="147"/>
      <c r="AE102" s="147"/>
    </row>
    <row r="103" s="117" customFormat="1" ht="30" customHeight="1" spans="1:31">
      <c r="A103" s="143" t="s">
        <v>42</v>
      </c>
      <c r="B103" s="138" t="s">
        <v>439</v>
      </c>
      <c r="C103" s="137"/>
      <c r="D103" s="139"/>
      <c r="E103" s="139"/>
      <c r="F103" s="139"/>
      <c r="G103" s="137"/>
      <c r="H103" s="139"/>
      <c r="I103" s="139"/>
      <c r="J103" s="139"/>
      <c r="K103" s="137"/>
      <c r="L103" s="137"/>
      <c r="M103" s="137"/>
      <c r="N103" s="148"/>
      <c r="O103" s="148"/>
      <c r="P103" s="148"/>
      <c r="Q103" s="148"/>
      <c r="R103" s="148"/>
      <c r="S103" s="148"/>
      <c r="T103" s="148"/>
      <c r="U103" s="148"/>
      <c r="V103" s="148"/>
      <c r="W103" s="147"/>
      <c r="X103" s="147"/>
      <c r="Y103" s="147"/>
      <c r="Z103" s="147"/>
      <c r="AA103" s="147"/>
      <c r="AB103" s="147"/>
      <c r="AC103" s="147"/>
      <c r="AD103" s="147"/>
      <c r="AE103" s="147"/>
    </row>
    <row r="104" s="117" customFormat="1" ht="30" customHeight="1" spans="1:31">
      <c r="A104" s="143" t="s">
        <v>40</v>
      </c>
      <c r="B104" s="138" t="s">
        <v>440</v>
      </c>
      <c r="C104" s="137"/>
      <c r="D104" s="139"/>
      <c r="E104" s="139"/>
      <c r="F104" s="139"/>
      <c r="G104" s="137"/>
      <c r="H104" s="139"/>
      <c r="I104" s="139"/>
      <c r="J104" s="139"/>
      <c r="K104" s="137"/>
      <c r="L104" s="137"/>
      <c r="M104" s="137"/>
      <c r="N104" s="148"/>
      <c r="O104" s="148"/>
      <c r="P104" s="148"/>
      <c r="Q104" s="148"/>
      <c r="R104" s="148"/>
      <c r="S104" s="148"/>
      <c r="T104" s="148"/>
      <c r="U104" s="148"/>
      <c r="V104" s="148"/>
      <c r="W104" s="147"/>
      <c r="X104" s="147"/>
      <c r="Y104" s="147"/>
      <c r="Z104" s="147"/>
      <c r="AA104" s="147"/>
      <c r="AB104" s="147"/>
      <c r="AC104" s="147"/>
      <c r="AD104" s="147"/>
      <c r="AE104" s="147"/>
    </row>
    <row r="105" s="117" customFormat="1" ht="30" customHeight="1" spans="1:31">
      <c r="A105" s="143" t="s">
        <v>42</v>
      </c>
      <c r="B105" s="138" t="s">
        <v>441</v>
      </c>
      <c r="C105" s="137"/>
      <c r="D105" s="139"/>
      <c r="E105" s="139"/>
      <c r="F105" s="139"/>
      <c r="G105" s="137"/>
      <c r="H105" s="139"/>
      <c r="I105" s="139"/>
      <c r="J105" s="139"/>
      <c r="K105" s="137"/>
      <c r="L105" s="137"/>
      <c r="M105" s="137"/>
      <c r="N105" s="148"/>
      <c r="O105" s="148"/>
      <c r="P105" s="148"/>
      <c r="Q105" s="148"/>
      <c r="R105" s="148"/>
      <c r="S105" s="148"/>
      <c r="T105" s="148"/>
      <c r="U105" s="148"/>
      <c r="V105" s="148"/>
      <c r="W105" s="147"/>
      <c r="X105" s="147"/>
      <c r="Y105" s="147"/>
      <c r="Z105" s="147"/>
      <c r="AA105" s="147"/>
      <c r="AB105" s="147"/>
      <c r="AC105" s="147"/>
      <c r="AD105" s="147"/>
      <c r="AE105" s="147"/>
    </row>
    <row r="106" s="117" customFormat="1" ht="30" customHeight="1" spans="1:31">
      <c r="A106" s="143" t="s">
        <v>42</v>
      </c>
      <c r="B106" s="138" t="s">
        <v>442</v>
      </c>
      <c r="C106" s="137"/>
      <c r="D106" s="139"/>
      <c r="E106" s="139"/>
      <c r="F106" s="139"/>
      <c r="G106" s="137"/>
      <c r="H106" s="139"/>
      <c r="I106" s="139"/>
      <c r="J106" s="139"/>
      <c r="K106" s="137"/>
      <c r="L106" s="137"/>
      <c r="M106" s="137"/>
      <c r="N106" s="148"/>
      <c r="O106" s="148"/>
      <c r="P106" s="148"/>
      <c r="Q106" s="148"/>
      <c r="R106" s="148"/>
      <c r="S106" s="148"/>
      <c r="T106" s="148"/>
      <c r="U106" s="148"/>
      <c r="V106" s="148"/>
      <c r="W106" s="147"/>
      <c r="X106" s="147"/>
      <c r="Y106" s="147"/>
      <c r="Z106" s="147"/>
      <c r="AA106" s="147"/>
      <c r="AB106" s="147"/>
      <c r="AC106" s="147"/>
      <c r="AD106" s="147"/>
      <c r="AE106" s="147"/>
    </row>
    <row r="107" s="117" customFormat="1" ht="30" customHeight="1" spans="1:31">
      <c r="A107" s="143" t="s">
        <v>40</v>
      </c>
      <c r="B107" s="138" t="s">
        <v>443</v>
      </c>
      <c r="C107" s="137"/>
      <c r="D107" s="139"/>
      <c r="E107" s="139"/>
      <c r="F107" s="139"/>
      <c r="G107" s="137"/>
      <c r="H107" s="139"/>
      <c r="I107" s="139"/>
      <c r="J107" s="139"/>
      <c r="K107" s="137"/>
      <c r="L107" s="137"/>
      <c r="M107" s="137"/>
      <c r="N107" s="148"/>
      <c r="O107" s="148"/>
      <c r="P107" s="148"/>
      <c r="Q107" s="148"/>
      <c r="R107" s="148"/>
      <c r="S107" s="148"/>
      <c r="T107" s="148"/>
      <c r="U107" s="148"/>
      <c r="V107" s="148"/>
      <c r="W107" s="147"/>
      <c r="X107" s="147"/>
      <c r="Y107" s="147"/>
      <c r="Z107" s="147"/>
      <c r="AA107" s="147"/>
      <c r="AB107" s="147"/>
      <c r="AC107" s="147"/>
      <c r="AD107" s="147"/>
      <c r="AE107" s="147"/>
    </row>
    <row r="108" s="117" customFormat="1" ht="30" customHeight="1" spans="1:31">
      <c r="A108" s="143" t="s">
        <v>42</v>
      </c>
      <c r="B108" s="138" t="s">
        <v>444</v>
      </c>
      <c r="C108" s="137"/>
      <c r="D108" s="139"/>
      <c r="E108" s="139"/>
      <c r="F108" s="139"/>
      <c r="G108" s="137"/>
      <c r="H108" s="139"/>
      <c r="I108" s="139"/>
      <c r="J108" s="139"/>
      <c r="K108" s="137"/>
      <c r="L108" s="137"/>
      <c r="M108" s="137"/>
      <c r="N108" s="148"/>
      <c r="O108" s="148"/>
      <c r="P108" s="148"/>
      <c r="Q108" s="148"/>
      <c r="R108" s="148"/>
      <c r="S108" s="148"/>
      <c r="T108" s="148"/>
      <c r="U108" s="148"/>
      <c r="V108" s="148"/>
      <c r="W108" s="147"/>
      <c r="X108" s="147"/>
      <c r="Y108" s="147"/>
      <c r="Z108" s="147"/>
      <c r="AA108" s="147"/>
      <c r="AB108" s="147"/>
      <c r="AC108" s="147"/>
      <c r="AD108" s="147"/>
      <c r="AE108" s="147"/>
    </row>
    <row r="109" s="117" customFormat="1" ht="30" customHeight="1" spans="1:31">
      <c r="A109" s="143" t="s">
        <v>42</v>
      </c>
      <c r="B109" s="138" t="s">
        <v>445</v>
      </c>
      <c r="C109" s="137"/>
      <c r="D109" s="139"/>
      <c r="E109" s="139"/>
      <c r="F109" s="139"/>
      <c r="G109" s="137"/>
      <c r="H109" s="139"/>
      <c r="I109" s="139"/>
      <c r="J109" s="139"/>
      <c r="K109" s="137"/>
      <c r="L109" s="137"/>
      <c r="M109" s="137"/>
      <c r="N109" s="148"/>
      <c r="O109" s="148"/>
      <c r="P109" s="148"/>
      <c r="Q109" s="148"/>
      <c r="R109" s="148"/>
      <c r="S109" s="148"/>
      <c r="T109" s="148"/>
      <c r="U109" s="148"/>
      <c r="V109" s="148"/>
      <c r="W109" s="147"/>
      <c r="X109" s="147"/>
      <c r="Y109" s="147"/>
      <c r="Z109" s="147"/>
      <c r="AA109" s="147"/>
      <c r="AB109" s="147"/>
      <c r="AC109" s="147"/>
      <c r="AD109" s="147"/>
      <c r="AE109" s="147"/>
    </row>
    <row r="110" s="117" customFormat="1" ht="30" customHeight="1" spans="1:31">
      <c r="A110" s="143" t="s">
        <v>42</v>
      </c>
      <c r="B110" s="138" t="s">
        <v>446</v>
      </c>
      <c r="C110" s="137"/>
      <c r="D110" s="139"/>
      <c r="E110" s="139"/>
      <c r="F110" s="139"/>
      <c r="G110" s="137"/>
      <c r="H110" s="139"/>
      <c r="I110" s="139"/>
      <c r="J110" s="139"/>
      <c r="K110" s="137"/>
      <c r="L110" s="137"/>
      <c r="M110" s="137"/>
      <c r="N110" s="148"/>
      <c r="O110" s="148"/>
      <c r="P110" s="148"/>
      <c r="Q110" s="148"/>
      <c r="R110" s="148"/>
      <c r="S110" s="148"/>
      <c r="T110" s="148"/>
      <c r="U110" s="148"/>
      <c r="V110" s="148"/>
      <c r="W110" s="147"/>
      <c r="X110" s="147"/>
      <c r="Y110" s="147"/>
      <c r="Z110" s="147"/>
      <c r="AA110" s="147"/>
      <c r="AB110" s="147"/>
      <c r="AC110" s="147"/>
      <c r="AD110" s="147"/>
      <c r="AE110" s="147"/>
    </row>
    <row r="111" s="117" customFormat="1" ht="30" customHeight="1" spans="1:31">
      <c r="A111" s="143" t="s">
        <v>40</v>
      </c>
      <c r="B111" s="138" t="s">
        <v>447</v>
      </c>
      <c r="C111" s="137"/>
      <c r="D111" s="139"/>
      <c r="E111" s="139"/>
      <c r="F111" s="139"/>
      <c r="G111" s="137"/>
      <c r="H111" s="139"/>
      <c r="I111" s="139"/>
      <c r="J111" s="139"/>
      <c r="K111" s="137"/>
      <c r="L111" s="137"/>
      <c r="M111" s="137"/>
      <c r="N111" s="148"/>
      <c r="O111" s="148"/>
      <c r="P111" s="148"/>
      <c r="Q111" s="148"/>
      <c r="R111" s="148"/>
      <c r="S111" s="148"/>
      <c r="T111" s="148"/>
      <c r="U111" s="148"/>
      <c r="V111" s="148"/>
      <c r="W111" s="147"/>
      <c r="X111" s="147"/>
      <c r="Y111" s="147"/>
      <c r="Z111" s="147"/>
      <c r="AA111" s="147"/>
      <c r="AB111" s="147"/>
      <c r="AC111" s="147"/>
      <c r="AD111" s="147"/>
      <c r="AE111" s="147"/>
    </row>
    <row r="112" s="117" customFormat="1" ht="30" customHeight="1" spans="1:31">
      <c r="A112" s="143" t="s">
        <v>42</v>
      </c>
      <c r="B112" s="138" t="s">
        <v>447</v>
      </c>
      <c r="C112" s="137"/>
      <c r="D112" s="139"/>
      <c r="E112" s="139"/>
      <c r="F112" s="139"/>
      <c r="G112" s="137"/>
      <c r="H112" s="139"/>
      <c r="I112" s="139"/>
      <c r="J112" s="139"/>
      <c r="K112" s="137"/>
      <c r="L112" s="137"/>
      <c r="M112" s="137"/>
      <c r="N112" s="148"/>
      <c r="O112" s="148"/>
      <c r="P112" s="148"/>
      <c r="Q112" s="148"/>
      <c r="R112" s="148"/>
      <c r="S112" s="148"/>
      <c r="T112" s="148"/>
      <c r="U112" s="148"/>
      <c r="V112" s="148"/>
      <c r="W112" s="147"/>
      <c r="X112" s="147"/>
      <c r="Y112" s="147"/>
      <c r="Z112" s="147"/>
      <c r="AA112" s="147"/>
      <c r="AB112" s="147"/>
      <c r="AC112" s="147"/>
      <c r="AD112" s="147"/>
      <c r="AE112" s="147"/>
    </row>
    <row r="113" s="117" customFormat="1" ht="30" customHeight="1" spans="1:31">
      <c r="A113" s="137" t="s">
        <v>38</v>
      </c>
      <c r="B113" s="138" t="s">
        <v>448</v>
      </c>
      <c r="C113" s="137"/>
      <c r="D113" s="139"/>
      <c r="E113" s="139"/>
      <c r="F113" s="139"/>
      <c r="G113" s="137"/>
      <c r="H113" s="139"/>
      <c r="I113" s="139"/>
      <c r="J113" s="139"/>
      <c r="K113" s="137"/>
      <c r="L113" s="137"/>
      <c r="M113" s="137"/>
      <c r="N113" s="170">
        <f>N114+N137</f>
        <v>8899</v>
      </c>
      <c r="O113" s="170">
        <f t="shared" ref="O113:V113" si="21">O114+O137</f>
        <v>4541</v>
      </c>
      <c r="P113" s="170">
        <f t="shared" si="21"/>
        <v>4358</v>
      </c>
      <c r="Q113" s="170">
        <f t="shared" si="21"/>
        <v>0</v>
      </c>
      <c r="R113" s="170">
        <f t="shared" si="21"/>
        <v>0</v>
      </c>
      <c r="S113" s="170">
        <f t="shared" si="21"/>
        <v>0</v>
      </c>
      <c r="T113" s="170">
        <f t="shared" si="21"/>
        <v>0</v>
      </c>
      <c r="U113" s="170">
        <f t="shared" si="21"/>
        <v>0</v>
      </c>
      <c r="V113" s="170">
        <f t="shared" si="21"/>
        <v>0</v>
      </c>
      <c r="W113" s="147"/>
      <c r="X113" s="147"/>
      <c r="Y113" s="147"/>
      <c r="Z113" s="147"/>
      <c r="AA113" s="147"/>
      <c r="AB113" s="147"/>
      <c r="AC113" s="147"/>
      <c r="AD113" s="147"/>
      <c r="AE113" s="147"/>
    </row>
    <row r="114" s="117" customFormat="1" ht="30" customHeight="1" spans="1:31">
      <c r="A114" s="137" t="s">
        <v>40</v>
      </c>
      <c r="B114" s="138" t="s">
        <v>449</v>
      </c>
      <c r="C114" s="137"/>
      <c r="D114" s="139"/>
      <c r="E114" s="139"/>
      <c r="F114" s="139"/>
      <c r="G114" s="137"/>
      <c r="H114" s="139"/>
      <c r="I114" s="139"/>
      <c r="J114" s="139"/>
      <c r="K114" s="137"/>
      <c r="L114" s="137"/>
      <c r="M114" s="137"/>
      <c r="N114" s="170">
        <f>N116+N118+N119+N126+N129+N131</f>
        <v>3885</v>
      </c>
      <c r="O114" s="170">
        <f t="shared" ref="O114:V114" si="22">O116+O118+O119+O126+O129+O131</f>
        <v>2665</v>
      </c>
      <c r="P114" s="170">
        <f t="shared" si="22"/>
        <v>1220</v>
      </c>
      <c r="Q114" s="170">
        <f t="shared" si="22"/>
        <v>0</v>
      </c>
      <c r="R114" s="170">
        <f t="shared" si="22"/>
        <v>0</v>
      </c>
      <c r="S114" s="170">
        <f t="shared" si="22"/>
        <v>0</v>
      </c>
      <c r="T114" s="170">
        <f t="shared" si="22"/>
        <v>0</v>
      </c>
      <c r="U114" s="170">
        <f t="shared" si="22"/>
        <v>0</v>
      </c>
      <c r="V114" s="170">
        <f t="shared" si="22"/>
        <v>0</v>
      </c>
      <c r="W114" s="147"/>
      <c r="X114" s="147"/>
      <c r="Y114" s="147"/>
      <c r="Z114" s="147"/>
      <c r="AA114" s="147"/>
      <c r="AB114" s="147"/>
      <c r="AC114" s="147"/>
      <c r="AD114" s="147"/>
      <c r="AE114" s="147"/>
    </row>
    <row r="115" s="117" customFormat="1" ht="30" customHeight="1" spans="1:31">
      <c r="A115" s="143" t="s">
        <v>42</v>
      </c>
      <c r="B115" s="138" t="s">
        <v>450</v>
      </c>
      <c r="C115" s="137"/>
      <c r="D115" s="139"/>
      <c r="E115" s="139"/>
      <c r="F115" s="139"/>
      <c r="G115" s="137"/>
      <c r="H115" s="139"/>
      <c r="I115" s="139"/>
      <c r="J115" s="139"/>
      <c r="K115" s="137"/>
      <c r="L115" s="137"/>
      <c r="M115" s="137"/>
      <c r="N115" s="148"/>
      <c r="O115" s="148"/>
      <c r="P115" s="148"/>
      <c r="Q115" s="148"/>
      <c r="R115" s="148"/>
      <c r="S115" s="148"/>
      <c r="T115" s="148"/>
      <c r="U115" s="148"/>
      <c r="V115" s="148"/>
      <c r="W115" s="147"/>
      <c r="X115" s="147"/>
      <c r="Y115" s="147"/>
      <c r="Z115" s="147"/>
      <c r="AA115" s="147"/>
      <c r="AB115" s="147"/>
      <c r="AC115" s="147"/>
      <c r="AD115" s="147"/>
      <c r="AE115" s="147"/>
    </row>
    <row r="116" s="117" customFormat="1" ht="47" customHeight="1" spans="1:31">
      <c r="A116" s="143" t="s">
        <v>42</v>
      </c>
      <c r="B116" s="138" t="s">
        <v>451</v>
      </c>
      <c r="C116" s="137"/>
      <c r="D116" s="139"/>
      <c r="E116" s="139"/>
      <c r="F116" s="139"/>
      <c r="G116" s="137"/>
      <c r="H116" s="139"/>
      <c r="I116" s="139"/>
      <c r="J116" s="139"/>
      <c r="K116" s="137"/>
      <c r="L116" s="137"/>
      <c r="M116" s="137"/>
      <c r="N116" s="148">
        <f>N117</f>
        <v>480</v>
      </c>
      <c r="O116" s="148">
        <f t="shared" ref="O116:V116" si="23">O117</f>
        <v>0</v>
      </c>
      <c r="P116" s="148">
        <f t="shared" si="23"/>
        <v>480</v>
      </c>
      <c r="Q116" s="148">
        <f t="shared" si="23"/>
        <v>0</v>
      </c>
      <c r="R116" s="148">
        <f t="shared" si="23"/>
        <v>0</v>
      </c>
      <c r="S116" s="148">
        <f t="shared" si="23"/>
        <v>0</v>
      </c>
      <c r="T116" s="148">
        <f t="shared" si="23"/>
        <v>0</v>
      </c>
      <c r="U116" s="148">
        <f t="shared" si="23"/>
        <v>0</v>
      </c>
      <c r="V116" s="148">
        <f t="shared" si="23"/>
        <v>0</v>
      </c>
      <c r="W116" s="147"/>
      <c r="X116" s="147"/>
      <c r="Y116" s="147"/>
      <c r="Z116" s="147"/>
      <c r="AA116" s="147"/>
      <c r="AB116" s="147"/>
      <c r="AC116" s="147"/>
      <c r="AD116" s="147"/>
      <c r="AE116" s="147"/>
    </row>
    <row r="117" s="117" customFormat="1" ht="156" customHeight="1" spans="1:31">
      <c r="A117" s="143">
        <v>55</v>
      </c>
      <c r="B117" s="144" t="s">
        <v>452</v>
      </c>
      <c r="C117" s="143" t="s">
        <v>45</v>
      </c>
      <c r="D117" s="145" t="s">
        <v>453</v>
      </c>
      <c r="E117" s="144" t="s">
        <v>448</v>
      </c>
      <c r="F117" s="144" t="s">
        <v>451</v>
      </c>
      <c r="G117" s="143" t="s">
        <v>116</v>
      </c>
      <c r="H117" s="144" t="s">
        <v>454</v>
      </c>
      <c r="I117" s="144" t="s">
        <v>402</v>
      </c>
      <c r="J117" s="144" t="s">
        <v>455</v>
      </c>
      <c r="K117" s="143">
        <v>1600</v>
      </c>
      <c r="L117" s="148">
        <v>1005</v>
      </c>
      <c r="M117" s="148">
        <v>3783</v>
      </c>
      <c r="N117" s="148">
        <v>480</v>
      </c>
      <c r="O117" s="148"/>
      <c r="P117" s="148">
        <v>480</v>
      </c>
      <c r="Q117" s="148"/>
      <c r="R117" s="148"/>
      <c r="S117" s="148"/>
      <c r="T117" s="148"/>
      <c r="U117" s="148"/>
      <c r="V117" s="148"/>
      <c r="W117" s="145" t="s">
        <v>381</v>
      </c>
      <c r="X117" s="145" t="s">
        <v>382</v>
      </c>
      <c r="Y117" s="147" t="s">
        <v>456</v>
      </c>
      <c r="Z117" s="147" t="s">
        <v>457</v>
      </c>
      <c r="AA117" s="147" t="s">
        <v>265</v>
      </c>
      <c r="AB117" s="147" t="s">
        <v>458</v>
      </c>
      <c r="AC117" s="147" t="s">
        <v>459</v>
      </c>
      <c r="AD117" s="147" t="s">
        <v>58</v>
      </c>
      <c r="AE117" s="147" t="s">
        <v>59</v>
      </c>
    </row>
    <row r="118" s="117" customFormat="1" ht="30" customHeight="1" spans="1:31">
      <c r="A118" s="143" t="s">
        <v>42</v>
      </c>
      <c r="B118" s="138" t="s">
        <v>460</v>
      </c>
      <c r="C118" s="137"/>
      <c r="D118" s="139"/>
      <c r="E118" s="139"/>
      <c r="F118" s="139"/>
      <c r="G118" s="137"/>
      <c r="H118" s="139"/>
      <c r="I118" s="139"/>
      <c r="J118" s="139"/>
      <c r="K118" s="137"/>
      <c r="L118" s="137"/>
      <c r="M118" s="137"/>
      <c r="N118" s="148"/>
      <c r="O118" s="148"/>
      <c r="P118" s="148"/>
      <c r="Q118" s="148"/>
      <c r="R118" s="148"/>
      <c r="S118" s="148"/>
      <c r="T118" s="148"/>
      <c r="U118" s="148"/>
      <c r="V118" s="148"/>
      <c r="W118" s="147"/>
      <c r="X118" s="147"/>
      <c r="Y118" s="147"/>
      <c r="Z118" s="147"/>
      <c r="AA118" s="147"/>
      <c r="AB118" s="147"/>
      <c r="AC118" s="147"/>
      <c r="AD118" s="147"/>
      <c r="AE118" s="147"/>
    </row>
    <row r="119" s="117" customFormat="1" ht="30" customHeight="1" spans="1:31">
      <c r="A119" s="143" t="s">
        <v>42</v>
      </c>
      <c r="B119" s="138" t="s">
        <v>461</v>
      </c>
      <c r="C119" s="137"/>
      <c r="D119" s="139"/>
      <c r="E119" s="139"/>
      <c r="F119" s="139"/>
      <c r="G119" s="137"/>
      <c r="H119" s="139"/>
      <c r="I119" s="139"/>
      <c r="J119" s="139"/>
      <c r="K119" s="137"/>
      <c r="L119" s="137"/>
      <c r="M119" s="137"/>
      <c r="N119" s="148">
        <f>SUM(N120:N125)</f>
        <v>1710</v>
      </c>
      <c r="O119" s="148">
        <f t="shared" ref="O119:V119" si="24">SUM(O120:O125)</f>
        <v>1130</v>
      </c>
      <c r="P119" s="148">
        <f t="shared" si="24"/>
        <v>580</v>
      </c>
      <c r="Q119" s="148">
        <f t="shared" si="24"/>
        <v>0</v>
      </c>
      <c r="R119" s="148">
        <f t="shared" si="24"/>
        <v>0</v>
      </c>
      <c r="S119" s="148">
        <f t="shared" si="24"/>
        <v>0</v>
      </c>
      <c r="T119" s="148">
        <f t="shared" si="24"/>
        <v>0</v>
      </c>
      <c r="U119" s="148">
        <f t="shared" si="24"/>
        <v>0</v>
      </c>
      <c r="V119" s="148">
        <f t="shared" si="24"/>
        <v>0</v>
      </c>
      <c r="W119" s="147"/>
      <c r="X119" s="147"/>
      <c r="Y119" s="147"/>
      <c r="Z119" s="147"/>
      <c r="AA119" s="147"/>
      <c r="AB119" s="147"/>
      <c r="AC119" s="147"/>
      <c r="AD119" s="147"/>
      <c r="AE119" s="147"/>
    </row>
    <row r="120" s="117" customFormat="1" ht="103" customHeight="1" spans="1:31">
      <c r="A120" s="143">
        <v>56</v>
      </c>
      <c r="B120" s="144" t="s">
        <v>462</v>
      </c>
      <c r="C120" s="143" t="s">
        <v>45</v>
      </c>
      <c r="D120" s="144" t="s">
        <v>463</v>
      </c>
      <c r="E120" s="144" t="s">
        <v>448</v>
      </c>
      <c r="F120" s="144" t="s">
        <v>461</v>
      </c>
      <c r="G120" s="143" t="s">
        <v>116</v>
      </c>
      <c r="H120" s="144" t="s">
        <v>330</v>
      </c>
      <c r="I120" s="144" t="s">
        <v>108</v>
      </c>
      <c r="J120" s="144" t="s">
        <v>464</v>
      </c>
      <c r="K120" s="143">
        <v>52</v>
      </c>
      <c r="L120" s="143">
        <v>52</v>
      </c>
      <c r="M120" s="143">
        <v>183</v>
      </c>
      <c r="N120" s="148">
        <v>80</v>
      </c>
      <c r="O120" s="148">
        <v>80</v>
      </c>
      <c r="P120" s="148"/>
      <c r="Q120" s="148"/>
      <c r="R120" s="148"/>
      <c r="S120" s="148"/>
      <c r="T120" s="148"/>
      <c r="U120" s="148"/>
      <c r="V120" s="148"/>
      <c r="W120" s="146" t="s">
        <v>135</v>
      </c>
      <c r="X120" s="146" t="s">
        <v>136</v>
      </c>
      <c r="Y120" s="146" t="s">
        <v>404</v>
      </c>
      <c r="Z120" s="146" t="s">
        <v>405</v>
      </c>
      <c r="AA120" s="147" t="s">
        <v>265</v>
      </c>
      <c r="AB120" s="147" t="s">
        <v>465</v>
      </c>
      <c r="AC120" s="147" t="s">
        <v>466</v>
      </c>
      <c r="AD120" s="147" t="s">
        <v>58</v>
      </c>
      <c r="AE120" s="147" t="s">
        <v>59</v>
      </c>
    </row>
    <row r="121" s="118" customFormat="1" ht="100" customHeight="1" spans="1:31">
      <c r="A121" s="146">
        <v>57</v>
      </c>
      <c r="B121" s="144" t="s">
        <v>467</v>
      </c>
      <c r="C121" s="146" t="s">
        <v>45</v>
      </c>
      <c r="D121" s="145" t="s">
        <v>468</v>
      </c>
      <c r="E121" s="144" t="s">
        <v>448</v>
      </c>
      <c r="F121" s="144" t="s">
        <v>461</v>
      </c>
      <c r="G121" s="146" t="s">
        <v>48</v>
      </c>
      <c r="H121" s="145" t="s">
        <v>204</v>
      </c>
      <c r="I121" s="145" t="s">
        <v>108</v>
      </c>
      <c r="J121" s="145" t="s">
        <v>469</v>
      </c>
      <c r="K121" s="146">
        <v>2</v>
      </c>
      <c r="L121" s="146">
        <v>687</v>
      </c>
      <c r="M121" s="146">
        <v>2694</v>
      </c>
      <c r="N121" s="146">
        <v>380</v>
      </c>
      <c r="O121" s="146"/>
      <c r="P121" s="146">
        <v>380</v>
      </c>
      <c r="Q121" s="146"/>
      <c r="R121" s="146"/>
      <c r="S121" s="146"/>
      <c r="T121" s="146"/>
      <c r="U121" s="146"/>
      <c r="V121" s="146"/>
      <c r="W121" s="145" t="s">
        <v>206</v>
      </c>
      <c r="X121" s="145" t="s">
        <v>207</v>
      </c>
      <c r="Y121" s="145" t="s">
        <v>404</v>
      </c>
      <c r="Z121" s="145" t="s">
        <v>405</v>
      </c>
      <c r="AA121" s="145" t="s">
        <v>265</v>
      </c>
      <c r="AB121" s="145" t="s">
        <v>470</v>
      </c>
      <c r="AC121" s="145" t="s">
        <v>471</v>
      </c>
      <c r="AD121" s="147" t="s">
        <v>58</v>
      </c>
      <c r="AE121" s="147" t="s">
        <v>59</v>
      </c>
    </row>
    <row r="122" s="117" customFormat="1" ht="162" customHeight="1" spans="1:31">
      <c r="A122" s="143">
        <v>58</v>
      </c>
      <c r="B122" s="144" t="s">
        <v>472</v>
      </c>
      <c r="C122" s="143" t="s">
        <v>45</v>
      </c>
      <c r="D122" s="144" t="s">
        <v>473</v>
      </c>
      <c r="E122" s="144" t="s">
        <v>448</v>
      </c>
      <c r="F122" s="144" t="s">
        <v>461</v>
      </c>
      <c r="G122" s="143" t="s">
        <v>116</v>
      </c>
      <c r="H122" s="144" t="s">
        <v>454</v>
      </c>
      <c r="I122" s="144" t="s">
        <v>243</v>
      </c>
      <c r="J122" s="144" t="s">
        <v>474</v>
      </c>
      <c r="K122" s="143">
        <v>2</v>
      </c>
      <c r="L122" s="143">
        <v>1005</v>
      </c>
      <c r="M122" s="143">
        <v>3783</v>
      </c>
      <c r="N122" s="148">
        <v>440</v>
      </c>
      <c r="O122" s="148">
        <v>440</v>
      </c>
      <c r="P122" s="148"/>
      <c r="Q122" s="148"/>
      <c r="R122" s="148"/>
      <c r="S122" s="148"/>
      <c r="T122" s="148"/>
      <c r="U122" s="148"/>
      <c r="V122" s="148"/>
      <c r="W122" s="146" t="s">
        <v>381</v>
      </c>
      <c r="X122" s="146" t="s">
        <v>382</v>
      </c>
      <c r="Y122" s="146" t="s">
        <v>404</v>
      </c>
      <c r="Z122" s="146" t="s">
        <v>405</v>
      </c>
      <c r="AA122" s="145" t="s">
        <v>265</v>
      </c>
      <c r="AB122" s="147" t="s">
        <v>475</v>
      </c>
      <c r="AC122" s="147" t="s">
        <v>476</v>
      </c>
      <c r="AD122" s="147" t="s">
        <v>58</v>
      </c>
      <c r="AE122" s="147" t="s">
        <v>59</v>
      </c>
    </row>
    <row r="123" s="117" customFormat="1" ht="167" customHeight="1" spans="1:31">
      <c r="A123" s="143">
        <v>59</v>
      </c>
      <c r="B123" s="144" t="s">
        <v>477</v>
      </c>
      <c r="C123" s="143" t="s">
        <v>45</v>
      </c>
      <c r="D123" s="145" t="s">
        <v>478</v>
      </c>
      <c r="E123" s="144" t="s">
        <v>448</v>
      </c>
      <c r="F123" s="144" t="s">
        <v>461</v>
      </c>
      <c r="G123" s="146" t="s">
        <v>48</v>
      </c>
      <c r="H123" s="145" t="s">
        <v>479</v>
      </c>
      <c r="I123" s="144" t="s">
        <v>108</v>
      </c>
      <c r="J123" s="145" t="s">
        <v>480</v>
      </c>
      <c r="K123" s="143">
        <v>5</v>
      </c>
      <c r="L123" s="146">
        <v>1053</v>
      </c>
      <c r="M123" s="146">
        <v>3675</v>
      </c>
      <c r="N123" s="146">
        <v>400</v>
      </c>
      <c r="O123" s="148">
        <v>400</v>
      </c>
      <c r="P123" s="148"/>
      <c r="Q123" s="148"/>
      <c r="R123" s="148"/>
      <c r="S123" s="148"/>
      <c r="T123" s="148"/>
      <c r="U123" s="148"/>
      <c r="V123" s="148"/>
      <c r="W123" s="146" t="s">
        <v>481</v>
      </c>
      <c r="X123" s="146" t="s">
        <v>482</v>
      </c>
      <c r="Y123" s="146" t="s">
        <v>404</v>
      </c>
      <c r="Z123" s="146" t="s">
        <v>405</v>
      </c>
      <c r="AA123" s="147" t="s">
        <v>265</v>
      </c>
      <c r="AB123" s="145" t="s">
        <v>483</v>
      </c>
      <c r="AC123" s="145" t="s">
        <v>484</v>
      </c>
      <c r="AD123" s="147" t="s">
        <v>58</v>
      </c>
      <c r="AE123" s="147" t="s">
        <v>59</v>
      </c>
    </row>
    <row r="124" s="117" customFormat="1" ht="167" customHeight="1" spans="1:31">
      <c r="A124" s="143">
        <v>60</v>
      </c>
      <c r="B124" s="144" t="s">
        <v>485</v>
      </c>
      <c r="C124" s="152" t="s">
        <v>45</v>
      </c>
      <c r="D124" s="145" t="s">
        <v>486</v>
      </c>
      <c r="E124" s="144" t="s">
        <v>448</v>
      </c>
      <c r="F124" s="144" t="s">
        <v>461</v>
      </c>
      <c r="G124" s="146" t="s">
        <v>48</v>
      </c>
      <c r="H124" s="145" t="s">
        <v>487</v>
      </c>
      <c r="I124" s="145" t="s">
        <v>488</v>
      </c>
      <c r="J124" s="145" t="s">
        <v>489</v>
      </c>
      <c r="K124" s="143">
        <v>1</v>
      </c>
      <c r="L124" s="146">
        <v>91</v>
      </c>
      <c r="M124" s="146">
        <v>316</v>
      </c>
      <c r="N124" s="146">
        <v>210</v>
      </c>
      <c r="O124" s="146">
        <v>210</v>
      </c>
      <c r="P124" s="148"/>
      <c r="Q124" s="148"/>
      <c r="R124" s="148"/>
      <c r="S124" s="148"/>
      <c r="T124" s="148"/>
      <c r="U124" s="148"/>
      <c r="V124" s="148"/>
      <c r="W124" s="145" t="s">
        <v>252</v>
      </c>
      <c r="X124" s="145" t="s">
        <v>253</v>
      </c>
      <c r="Y124" s="145" t="s">
        <v>404</v>
      </c>
      <c r="Z124" s="145" t="s">
        <v>405</v>
      </c>
      <c r="AA124" s="146" t="s">
        <v>265</v>
      </c>
      <c r="AB124" s="145" t="s">
        <v>490</v>
      </c>
      <c r="AC124" s="145" t="s">
        <v>491</v>
      </c>
      <c r="AD124" s="147" t="s">
        <v>58</v>
      </c>
      <c r="AE124" s="147" t="s">
        <v>59</v>
      </c>
    </row>
    <row r="125" s="117" customFormat="1" ht="131" customHeight="1" spans="1:31">
      <c r="A125" s="143">
        <v>61</v>
      </c>
      <c r="B125" s="144" t="s">
        <v>492</v>
      </c>
      <c r="C125" s="144" t="s">
        <v>45</v>
      </c>
      <c r="D125" s="144" t="s">
        <v>493</v>
      </c>
      <c r="E125" s="144" t="s">
        <v>448</v>
      </c>
      <c r="F125" s="144" t="s">
        <v>461</v>
      </c>
      <c r="G125" s="143" t="s">
        <v>48</v>
      </c>
      <c r="H125" s="144" t="s">
        <v>225</v>
      </c>
      <c r="I125" s="143" t="s">
        <v>133</v>
      </c>
      <c r="J125" s="144" t="s">
        <v>494</v>
      </c>
      <c r="K125" s="143">
        <v>1</v>
      </c>
      <c r="L125" s="146">
        <v>362</v>
      </c>
      <c r="M125" s="146">
        <v>1420</v>
      </c>
      <c r="N125" s="146">
        <v>200</v>
      </c>
      <c r="O125" s="146"/>
      <c r="P125" s="148">
        <v>200</v>
      </c>
      <c r="Q125" s="148"/>
      <c r="R125" s="148"/>
      <c r="S125" s="148"/>
      <c r="T125" s="148"/>
      <c r="U125" s="148"/>
      <c r="V125" s="148"/>
      <c r="W125" s="145" t="s">
        <v>206</v>
      </c>
      <c r="X125" s="145" t="s">
        <v>207</v>
      </c>
      <c r="Y125" s="145" t="s">
        <v>404</v>
      </c>
      <c r="Z125" s="145" t="s">
        <v>405</v>
      </c>
      <c r="AA125" s="145" t="s">
        <v>265</v>
      </c>
      <c r="AB125" s="145" t="s">
        <v>495</v>
      </c>
      <c r="AC125" s="145" t="s">
        <v>496</v>
      </c>
      <c r="AD125" s="147" t="s">
        <v>58</v>
      </c>
      <c r="AE125" s="147" t="s">
        <v>59</v>
      </c>
    </row>
    <row r="126" s="117" customFormat="1" ht="30" customHeight="1" spans="1:31">
      <c r="A126" s="143" t="s">
        <v>42</v>
      </c>
      <c r="B126" s="138" t="s">
        <v>497</v>
      </c>
      <c r="C126" s="137"/>
      <c r="D126" s="139"/>
      <c r="E126" s="139"/>
      <c r="F126" s="139"/>
      <c r="G126" s="137"/>
      <c r="H126" s="139"/>
      <c r="I126" s="139"/>
      <c r="J126" s="139"/>
      <c r="K126" s="137"/>
      <c r="L126" s="137"/>
      <c r="M126" s="137"/>
      <c r="N126" s="148">
        <f>N127</f>
        <v>140</v>
      </c>
      <c r="O126" s="148">
        <f t="shared" ref="O126:V126" si="25">O127</f>
        <v>140</v>
      </c>
      <c r="P126" s="148">
        <f t="shared" si="25"/>
        <v>0</v>
      </c>
      <c r="Q126" s="148">
        <f t="shared" si="25"/>
        <v>0</v>
      </c>
      <c r="R126" s="148">
        <f t="shared" si="25"/>
        <v>0</v>
      </c>
      <c r="S126" s="148">
        <f t="shared" si="25"/>
        <v>0</v>
      </c>
      <c r="T126" s="148">
        <f t="shared" si="25"/>
        <v>0</v>
      </c>
      <c r="U126" s="148">
        <f t="shared" si="25"/>
        <v>0</v>
      </c>
      <c r="V126" s="148">
        <f t="shared" si="25"/>
        <v>0</v>
      </c>
      <c r="W126" s="147"/>
      <c r="X126" s="147"/>
      <c r="Y126" s="147"/>
      <c r="Z126" s="147"/>
      <c r="AA126" s="147"/>
      <c r="AB126" s="147"/>
      <c r="AC126" s="147"/>
      <c r="AD126" s="147"/>
      <c r="AE126" s="147"/>
    </row>
    <row r="127" s="117" customFormat="1" ht="120" customHeight="1" spans="1:31">
      <c r="A127" s="143">
        <v>62</v>
      </c>
      <c r="B127" s="144" t="s">
        <v>498</v>
      </c>
      <c r="C127" s="143" t="s">
        <v>45</v>
      </c>
      <c r="D127" s="144" t="s">
        <v>499</v>
      </c>
      <c r="E127" s="144" t="s">
        <v>448</v>
      </c>
      <c r="F127" s="144" t="s">
        <v>497</v>
      </c>
      <c r="G127" s="143" t="s">
        <v>48</v>
      </c>
      <c r="H127" s="144" t="s">
        <v>117</v>
      </c>
      <c r="I127" s="144" t="s">
        <v>118</v>
      </c>
      <c r="J127" s="144" t="s">
        <v>500</v>
      </c>
      <c r="K127" s="143">
        <v>10</v>
      </c>
      <c r="L127" s="143">
        <v>257</v>
      </c>
      <c r="M127" s="143">
        <v>976</v>
      </c>
      <c r="N127" s="148">
        <v>140</v>
      </c>
      <c r="O127" s="148">
        <v>140</v>
      </c>
      <c r="P127" s="148"/>
      <c r="Q127" s="148"/>
      <c r="R127" s="148"/>
      <c r="S127" s="148"/>
      <c r="T127" s="148"/>
      <c r="U127" s="148"/>
      <c r="V127" s="148"/>
      <c r="W127" s="146" t="s">
        <v>120</v>
      </c>
      <c r="X127" s="146" t="s">
        <v>121</v>
      </c>
      <c r="Y127" s="146" t="s">
        <v>54</v>
      </c>
      <c r="Z127" s="146" t="s">
        <v>55</v>
      </c>
      <c r="AA127" s="147" t="s">
        <v>56</v>
      </c>
      <c r="AB127" s="147" t="s">
        <v>501</v>
      </c>
      <c r="AC127" s="147" t="s">
        <v>502</v>
      </c>
      <c r="AD127" s="147" t="s">
        <v>58</v>
      </c>
      <c r="AE127" s="147" t="s">
        <v>59</v>
      </c>
    </row>
    <row r="128" s="117" customFormat="1" ht="30" customHeight="1" spans="1:31">
      <c r="A128" s="143" t="s">
        <v>42</v>
      </c>
      <c r="B128" s="138" t="s">
        <v>503</v>
      </c>
      <c r="C128" s="137"/>
      <c r="D128" s="139"/>
      <c r="E128" s="139"/>
      <c r="F128" s="139"/>
      <c r="G128" s="137"/>
      <c r="H128" s="139"/>
      <c r="I128" s="139"/>
      <c r="J128" s="139"/>
      <c r="K128" s="137"/>
      <c r="L128" s="137"/>
      <c r="M128" s="137"/>
      <c r="N128" s="148"/>
      <c r="O128" s="148"/>
      <c r="P128" s="148"/>
      <c r="Q128" s="148"/>
      <c r="R128" s="148"/>
      <c r="S128" s="148"/>
      <c r="T128" s="148"/>
      <c r="U128" s="148"/>
      <c r="V128" s="148"/>
      <c r="W128" s="147"/>
      <c r="X128" s="147"/>
      <c r="Y128" s="147"/>
      <c r="Z128" s="147"/>
      <c r="AA128" s="147"/>
      <c r="AB128" s="147"/>
      <c r="AC128" s="147"/>
      <c r="AD128" s="147"/>
      <c r="AE128" s="147"/>
    </row>
    <row r="129" s="117" customFormat="1" ht="30" customHeight="1" spans="1:31">
      <c r="A129" s="143" t="s">
        <v>42</v>
      </c>
      <c r="B129" s="138" t="s">
        <v>504</v>
      </c>
      <c r="C129" s="137"/>
      <c r="D129" s="139"/>
      <c r="E129" s="139"/>
      <c r="F129" s="139"/>
      <c r="G129" s="137"/>
      <c r="H129" s="139"/>
      <c r="I129" s="139"/>
      <c r="J129" s="139"/>
      <c r="K129" s="137"/>
      <c r="L129" s="137"/>
      <c r="M129" s="137"/>
      <c r="N129" s="148"/>
      <c r="O129" s="148"/>
      <c r="P129" s="148"/>
      <c r="Q129" s="148"/>
      <c r="R129" s="148"/>
      <c r="S129" s="148"/>
      <c r="T129" s="148"/>
      <c r="U129" s="148"/>
      <c r="V129" s="148"/>
      <c r="W129" s="147"/>
      <c r="X129" s="147"/>
      <c r="Y129" s="147"/>
      <c r="Z129" s="147"/>
      <c r="AA129" s="147"/>
      <c r="AB129" s="147"/>
      <c r="AC129" s="147"/>
      <c r="AD129" s="147"/>
      <c r="AE129" s="147"/>
    </row>
    <row r="130" s="117" customFormat="1" ht="30" customHeight="1" spans="1:31">
      <c r="A130" s="143" t="s">
        <v>42</v>
      </c>
      <c r="B130" s="138" t="s">
        <v>505</v>
      </c>
      <c r="C130" s="137"/>
      <c r="D130" s="139"/>
      <c r="E130" s="139"/>
      <c r="F130" s="139"/>
      <c r="G130" s="137"/>
      <c r="H130" s="139"/>
      <c r="I130" s="139"/>
      <c r="J130" s="139"/>
      <c r="K130" s="137"/>
      <c r="L130" s="137"/>
      <c r="M130" s="137"/>
      <c r="N130" s="148"/>
      <c r="O130" s="148"/>
      <c r="P130" s="148"/>
      <c r="Q130" s="148"/>
      <c r="R130" s="148"/>
      <c r="S130" s="148"/>
      <c r="T130" s="148"/>
      <c r="U130" s="148"/>
      <c r="V130" s="148"/>
      <c r="W130" s="147"/>
      <c r="X130" s="147"/>
      <c r="Y130" s="147"/>
      <c r="Z130" s="147"/>
      <c r="AA130" s="147"/>
      <c r="AB130" s="147"/>
      <c r="AC130" s="147"/>
      <c r="AD130" s="147"/>
      <c r="AE130" s="147"/>
    </row>
    <row r="131" s="117" customFormat="1" ht="30" customHeight="1" spans="1:31">
      <c r="A131" s="143" t="s">
        <v>42</v>
      </c>
      <c r="B131" s="138" t="s">
        <v>506</v>
      </c>
      <c r="C131" s="137"/>
      <c r="D131" s="139"/>
      <c r="E131" s="139"/>
      <c r="F131" s="139"/>
      <c r="G131" s="137"/>
      <c r="H131" s="139"/>
      <c r="I131" s="139"/>
      <c r="J131" s="139"/>
      <c r="K131" s="137"/>
      <c r="L131" s="137"/>
      <c r="M131" s="137"/>
      <c r="N131" s="148">
        <f>SUM(N132:N136)</f>
        <v>1555</v>
      </c>
      <c r="O131" s="148">
        <f t="shared" ref="O131:V131" si="26">SUM(O132:O136)</f>
        <v>1395</v>
      </c>
      <c r="P131" s="148">
        <f t="shared" si="26"/>
        <v>160</v>
      </c>
      <c r="Q131" s="148">
        <f t="shared" si="26"/>
        <v>0</v>
      </c>
      <c r="R131" s="148">
        <f t="shared" si="26"/>
        <v>0</v>
      </c>
      <c r="S131" s="148">
        <f t="shared" si="26"/>
        <v>0</v>
      </c>
      <c r="T131" s="148">
        <f t="shared" si="26"/>
        <v>0</v>
      </c>
      <c r="U131" s="148">
        <f t="shared" si="26"/>
        <v>0</v>
      </c>
      <c r="V131" s="148">
        <f t="shared" si="26"/>
        <v>0</v>
      </c>
      <c r="W131" s="147"/>
      <c r="X131" s="147"/>
      <c r="Y131" s="147"/>
      <c r="Z131" s="147"/>
      <c r="AA131" s="147"/>
      <c r="AB131" s="147"/>
      <c r="AC131" s="147"/>
      <c r="AD131" s="147"/>
      <c r="AE131" s="147"/>
    </row>
    <row r="132" s="118" customFormat="1" ht="121" customHeight="1" spans="1:31">
      <c r="A132" s="143">
        <v>63</v>
      </c>
      <c r="B132" s="144" t="s">
        <v>507</v>
      </c>
      <c r="C132" s="143" t="s">
        <v>45</v>
      </c>
      <c r="D132" s="144" t="s">
        <v>508</v>
      </c>
      <c r="E132" s="144" t="s">
        <v>448</v>
      </c>
      <c r="F132" s="145" t="s">
        <v>506</v>
      </c>
      <c r="G132" s="143" t="s">
        <v>48</v>
      </c>
      <c r="H132" s="144" t="s">
        <v>249</v>
      </c>
      <c r="I132" s="144" t="s">
        <v>319</v>
      </c>
      <c r="J132" s="144" t="s">
        <v>509</v>
      </c>
      <c r="K132" s="146">
        <v>970</v>
      </c>
      <c r="L132" s="146">
        <v>8</v>
      </c>
      <c r="M132" s="146">
        <v>20</v>
      </c>
      <c r="N132" s="146">
        <v>280</v>
      </c>
      <c r="O132" s="146">
        <v>280</v>
      </c>
      <c r="P132" s="146"/>
      <c r="Q132" s="146"/>
      <c r="R132" s="146"/>
      <c r="S132" s="146"/>
      <c r="T132" s="146"/>
      <c r="U132" s="146"/>
      <c r="V132" s="146"/>
      <c r="W132" s="145" t="s">
        <v>252</v>
      </c>
      <c r="X132" s="145" t="s">
        <v>253</v>
      </c>
      <c r="Y132" s="145" t="s">
        <v>404</v>
      </c>
      <c r="Z132" s="145" t="s">
        <v>405</v>
      </c>
      <c r="AA132" s="145" t="s">
        <v>265</v>
      </c>
      <c r="AB132" s="145" t="s">
        <v>510</v>
      </c>
      <c r="AC132" s="145" t="s">
        <v>511</v>
      </c>
      <c r="AD132" s="147" t="s">
        <v>58</v>
      </c>
      <c r="AE132" s="147" t="s">
        <v>59</v>
      </c>
    </row>
    <row r="133" s="118" customFormat="1" ht="122" customHeight="1" spans="1:31">
      <c r="A133" s="143">
        <v>64</v>
      </c>
      <c r="B133" s="144" t="s">
        <v>512</v>
      </c>
      <c r="C133" s="143" t="s">
        <v>45</v>
      </c>
      <c r="D133" s="144" t="s">
        <v>513</v>
      </c>
      <c r="E133" s="144" t="s">
        <v>448</v>
      </c>
      <c r="F133" s="145" t="s">
        <v>506</v>
      </c>
      <c r="G133" s="143" t="s">
        <v>48</v>
      </c>
      <c r="H133" s="144" t="s">
        <v>487</v>
      </c>
      <c r="I133" s="144" t="s">
        <v>319</v>
      </c>
      <c r="J133" s="144" t="s">
        <v>514</v>
      </c>
      <c r="K133" s="146">
        <v>1400</v>
      </c>
      <c r="L133" s="146">
        <v>18</v>
      </c>
      <c r="M133" s="146">
        <v>46</v>
      </c>
      <c r="N133" s="146">
        <v>350</v>
      </c>
      <c r="O133" s="146">
        <v>350</v>
      </c>
      <c r="P133" s="146"/>
      <c r="Q133" s="146"/>
      <c r="R133" s="146"/>
      <c r="S133" s="146"/>
      <c r="T133" s="146"/>
      <c r="U133" s="146"/>
      <c r="V133" s="146"/>
      <c r="W133" s="145" t="s">
        <v>252</v>
      </c>
      <c r="X133" s="145" t="s">
        <v>253</v>
      </c>
      <c r="Y133" s="145" t="s">
        <v>404</v>
      </c>
      <c r="Z133" s="145" t="s">
        <v>405</v>
      </c>
      <c r="AA133" s="145" t="s">
        <v>265</v>
      </c>
      <c r="AB133" s="145" t="s">
        <v>515</v>
      </c>
      <c r="AC133" s="145" t="s">
        <v>516</v>
      </c>
      <c r="AD133" s="147" t="s">
        <v>58</v>
      </c>
      <c r="AE133" s="147" t="s">
        <v>59</v>
      </c>
    </row>
    <row r="134" s="118" customFormat="1" ht="122" customHeight="1" spans="1:31">
      <c r="A134" s="143">
        <v>65</v>
      </c>
      <c r="B134" s="144" t="s">
        <v>517</v>
      </c>
      <c r="C134" s="144" t="s">
        <v>45</v>
      </c>
      <c r="D134" s="144" t="s">
        <v>518</v>
      </c>
      <c r="E134" s="144" t="s">
        <v>448</v>
      </c>
      <c r="F134" s="145" t="s">
        <v>506</v>
      </c>
      <c r="G134" s="143" t="s">
        <v>48</v>
      </c>
      <c r="H134" s="144" t="s">
        <v>307</v>
      </c>
      <c r="I134" s="144" t="s">
        <v>118</v>
      </c>
      <c r="J134" s="144" t="s">
        <v>519</v>
      </c>
      <c r="K134" s="143">
        <v>1.51</v>
      </c>
      <c r="L134" s="143">
        <v>205</v>
      </c>
      <c r="M134" s="143">
        <v>718</v>
      </c>
      <c r="N134" s="179">
        <v>395</v>
      </c>
      <c r="O134" s="146">
        <v>395</v>
      </c>
      <c r="P134" s="146"/>
      <c r="Q134" s="146"/>
      <c r="R134" s="146"/>
      <c r="S134" s="146"/>
      <c r="T134" s="146"/>
      <c r="U134" s="146"/>
      <c r="V134" s="146"/>
      <c r="W134" s="155" t="s">
        <v>171</v>
      </c>
      <c r="X134" s="155" t="s">
        <v>172</v>
      </c>
      <c r="Y134" s="146" t="s">
        <v>404</v>
      </c>
      <c r="Z134" s="146" t="s">
        <v>405</v>
      </c>
      <c r="AA134" s="145" t="s">
        <v>265</v>
      </c>
      <c r="AB134" s="145" t="s">
        <v>520</v>
      </c>
      <c r="AC134" s="145" t="s">
        <v>521</v>
      </c>
      <c r="AD134" s="147" t="s">
        <v>58</v>
      </c>
      <c r="AE134" s="147" t="s">
        <v>59</v>
      </c>
    </row>
    <row r="135" s="115" customFormat="1" ht="221" customHeight="1" spans="1:31">
      <c r="A135" s="143">
        <v>66</v>
      </c>
      <c r="B135" s="144" t="s">
        <v>522</v>
      </c>
      <c r="C135" s="143" t="s">
        <v>45</v>
      </c>
      <c r="D135" s="145" t="s">
        <v>523</v>
      </c>
      <c r="E135" s="144" t="s">
        <v>448</v>
      </c>
      <c r="F135" s="145" t="s">
        <v>506</v>
      </c>
      <c r="G135" s="143" t="s">
        <v>48</v>
      </c>
      <c r="H135" s="145" t="s">
        <v>401</v>
      </c>
      <c r="I135" s="144" t="s">
        <v>243</v>
      </c>
      <c r="J135" s="145" t="s">
        <v>524</v>
      </c>
      <c r="K135" s="146">
        <v>980</v>
      </c>
      <c r="L135" s="146">
        <v>394</v>
      </c>
      <c r="M135" s="146">
        <v>1355</v>
      </c>
      <c r="N135" s="146">
        <v>370</v>
      </c>
      <c r="O135" s="146">
        <v>370</v>
      </c>
      <c r="P135" s="146"/>
      <c r="Q135" s="146"/>
      <c r="R135" s="146"/>
      <c r="S135" s="146"/>
      <c r="T135" s="146"/>
      <c r="U135" s="146"/>
      <c r="V135" s="146"/>
      <c r="W135" s="146" t="s">
        <v>381</v>
      </c>
      <c r="X135" s="146" t="s">
        <v>382</v>
      </c>
      <c r="Y135" s="146" t="s">
        <v>404</v>
      </c>
      <c r="Z135" s="146" t="s">
        <v>405</v>
      </c>
      <c r="AA135" s="145" t="s">
        <v>265</v>
      </c>
      <c r="AB135" s="145" t="s">
        <v>525</v>
      </c>
      <c r="AC135" s="145" t="s">
        <v>526</v>
      </c>
      <c r="AD135" s="147" t="s">
        <v>58</v>
      </c>
      <c r="AE135" s="147" t="s">
        <v>59</v>
      </c>
    </row>
    <row r="136" s="115" customFormat="1" ht="108" customHeight="1" spans="1:31">
      <c r="A136" s="143">
        <v>67</v>
      </c>
      <c r="B136" s="144" t="s">
        <v>527</v>
      </c>
      <c r="C136" s="152" t="s">
        <v>45</v>
      </c>
      <c r="D136" s="147" t="s">
        <v>528</v>
      </c>
      <c r="E136" s="147" t="s">
        <v>448</v>
      </c>
      <c r="F136" s="147" t="s">
        <v>506</v>
      </c>
      <c r="G136" s="148" t="s">
        <v>48</v>
      </c>
      <c r="H136" s="147" t="s">
        <v>117</v>
      </c>
      <c r="I136" s="148" t="s">
        <v>232</v>
      </c>
      <c r="J136" s="147" t="s">
        <v>529</v>
      </c>
      <c r="K136" s="146">
        <v>0.5</v>
      </c>
      <c r="L136" s="146">
        <v>32</v>
      </c>
      <c r="M136" s="146">
        <v>146</v>
      </c>
      <c r="N136" s="148">
        <v>160</v>
      </c>
      <c r="O136" s="146"/>
      <c r="P136" s="146">
        <v>160</v>
      </c>
      <c r="Q136" s="146"/>
      <c r="R136" s="146"/>
      <c r="S136" s="146"/>
      <c r="T136" s="146"/>
      <c r="U136" s="146"/>
      <c r="V136" s="146"/>
      <c r="W136" s="147" t="s">
        <v>120</v>
      </c>
      <c r="X136" s="147" t="s">
        <v>121</v>
      </c>
      <c r="Y136" s="147" t="s">
        <v>404</v>
      </c>
      <c r="Z136" s="145" t="s">
        <v>405</v>
      </c>
      <c r="AA136" s="145" t="s">
        <v>265</v>
      </c>
      <c r="AB136" s="147" t="s">
        <v>530</v>
      </c>
      <c r="AC136" s="147" t="s">
        <v>531</v>
      </c>
      <c r="AD136" s="147" t="s">
        <v>58</v>
      </c>
      <c r="AE136" s="147" t="s">
        <v>59</v>
      </c>
    </row>
    <row r="137" s="117" customFormat="1" ht="30" customHeight="1" spans="1:31">
      <c r="A137" s="137" t="s">
        <v>40</v>
      </c>
      <c r="B137" s="138" t="s">
        <v>532</v>
      </c>
      <c r="C137" s="137"/>
      <c r="D137" s="139"/>
      <c r="E137" s="139"/>
      <c r="F137" s="139"/>
      <c r="G137" s="137"/>
      <c r="H137" s="139"/>
      <c r="I137" s="139"/>
      <c r="J137" s="139"/>
      <c r="K137" s="137"/>
      <c r="L137" s="137"/>
      <c r="M137" s="137"/>
      <c r="N137" s="170">
        <f>N138+N139+N144</f>
        <v>5014</v>
      </c>
      <c r="O137" s="170">
        <f t="shared" ref="O137:V137" si="27">O138+O139+O144</f>
        <v>1876</v>
      </c>
      <c r="P137" s="170">
        <f t="shared" si="27"/>
        <v>3138</v>
      </c>
      <c r="Q137" s="170">
        <f t="shared" si="27"/>
        <v>0</v>
      </c>
      <c r="R137" s="170">
        <f t="shared" si="27"/>
        <v>0</v>
      </c>
      <c r="S137" s="170">
        <f t="shared" si="27"/>
        <v>0</v>
      </c>
      <c r="T137" s="170">
        <f t="shared" si="27"/>
        <v>0</v>
      </c>
      <c r="U137" s="170">
        <f t="shared" si="27"/>
        <v>0</v>
      </c>
      <c r="V137" s="170">
        <f t="shared" si="27"/>
        <v>0</v>
      </c>
      <c r="W137" s="147"/>
      <c r="X137" s="147"/>
      <c r="Y137" s="147"/>
      <c r="Z137" s="147"/>
      <c r="AA137" s="147"/>
      <c r="AB137" s="147"/>
      <c r="AC137" s="147"/>
      <c r="AD137" s="147"/>
      <c r="AE137" s="147"/>
    </row>
    <row r="138" s="117" customFormat="1" ht="30" customHeight="1" spans="1:31">
      <c r="A138" s="143" t="s">
        <v>42</v>
      </c>
      <c r="B138" s="138" t="s">
        <v>533</v>
      </c>
      <c r="C138" s="137"/>
      <c r="D138" s="139"/>
      <c r="E138" s="139"/>
      <c r="F138" s="139"/>
      <c r="G138" s="137"/>
      <c r="H138" s="139"/>
      <c r="I138" s="139"/>
      <c r="J138" s="139"/>
      <c r="K138" s="137"/>
      <c r="L138" s="137"/>
      <c r="M138" s="137"/>
      <c r="N138" s="148"/>
      <c r="O138" s="148"/>
      <c r="P138" s="148"/>
      <c r="Q138" s="148"/>
      <c r="R138" s="148"/>
      <c r="S138" s="148"/>
      <c r="T138" s="148"/>
      <c r="U138" s="148"/>
      <c r="V138" s="148"/>
      <c r="W138" s="147"/>
      <c r="X138" s="147"/>
      <c r="Y138" s="147"/>
      <c r="Z138" s="147"/>
      <c r="AA138" s="147"/>
      <c r="AB138" s="147"/>
      <c r="AC138" s="147"/>
      <c r="AD138" s="147"/>
      <c r="AE138" s="147"/>
    </row>
    <row r="139" s="117" customFormat="1" ht="30" customHeight="1" spans="1:31">
      <c r="A139" s="143" t="s">
        <v>42</v>
      </c>
      <c r="B139" s="138" t="s">
        <v>534</v>
      </c>
      <c r="C139" s="137"/>
      <c r="D139" s="139"/>
      <c r="E139" s="139"/>
      <c r="F139" s="139"/>
      <c r="G139" s="137"/>
      <c r="H139" s="139"/>
      <c r="I139" s="139"/>
      <c r="J139" s="139"/>
      <c r="K139" s="137"/>
      <c r="L139" s="137"/>
      <c r="M139" s="137"/>
      <c r="N139" s="148">
        <f>SUM(N140:N142)</f>
        <v>211</v>
      </c>
      <c r="O139" s="148">
        <f t="shared" ref="O139:V139" si="28">SUM(O140:O142)</f>
        <v>211</v>
      </c>
      <c r="P139" s="148">
        <f t="shared" si="28"/>
        <v>0</v>
      </c>
      <c r="Q139" s="148">
        <f t="shared" si="28"/>
        <v>0</v>
      </c>
      <c r="R139" s="148">
        <f t="shared" si="28"/>
        <v>0</v>
      </c>
      <c r="S139" s="148">
        <f t="shared" si="28"/>
        <v>0</v>
      </c>
      <c r="T139" s="148">
        <f t="shared" si="28"/>
        <v>0</v>
      </c>
      <c r="U139" s="148">
        <f t="shared" si="28"/>
        <v>0</v>
      </c>
      <c r="V139" s="148">
        <f t="shared" si="28"/>
        <v>0</v>
      </c>
      <c r="W139" s="147"/>
      <c r="X139" s="147"/>
      <c r="Y139" s="147"/>
      <c r="Z139" s="147"/>
      <c r="AA139" s="147"/>
      <c r="AB139" s="147"/>
      <c r="AC139" s="147"/>
      <c r="AD139" s="147"/>
      <c r="AE139" s="147"/>
    </row>
    <row r="140" s="117" customFormat="1" ht="111" customHeight="1" spans="1:31">
      <c r="A140" s="143">
        <v>68</v>
      </c>
      <c r="B140" s="144" t="s">
        <v>535</v>
      </c>
      <c r="C140" s="143" t="s">
        <v>45</v>
      </c>
      <c r="D140" s="144" t="s">
        <v>536</v>
      </c>
      <c r="E140" s="144" t="s">
        <v>448</v>
      </c>
      <c r="F140" s="144" t="s">
        <v>534</v>
      </c>
      <c r="G140" s="143" t="s">
        <v>48</v>
      </c>
      <c r="H140" s="144" t="s">
        <v>454</v>
      </c>
      <c r="I140" s="144" t="s">
        <v>250</v>
      </c>
      <c r="J140" s="144" t="s">
        <v>537</v>
      </c>
      <c r="K140" s="143">
        <v>52</v>
      </c>
      <c r="L140" s="143">
        <v>52</v>
      </c>
      <c r="M140" s="143">
        <v>156</v>
      </c>
      <c r="N140" s="148">
        <v>36</v>
      </c>
      <c r="O140" s="148">
        <v>36</v>
      </c>
      <c r="P140" s="148"/>
      <c r="Q140" s="148"/>
      <c r="R140" s="148"/>
      <c r="S140" s="148"/>
      <c r="T140" s="148"/>
      <c r="U140" s="148"/>
      <c r="V140" s="148"/>
      <c r="W140" s="145" t="s">
        <v>381</v>
      </c>
      <c r="X140" s="145" t="s">
        <v>382</v>
      </c>
      <c r="Y140" s="145" t="s">
        <v>54</v>
      </c>
      <c r="Z140" s="145" t="s">
        <v>55</v>
      </c>
      <c r="AA140" s="145" t="s">
        <v>56</v>
      </c>
      <c r="AB140" s="147" t="s">
        <v>538</v>
      </c>
      <c r="AC140" s="147" t="s">
        <v>539</v>
      </c>
      <c r="AD140" s="147" t="s">
        <v>58</v>
      </c>
      <c r="AE140" s="147" t="s">
        <v>59</v>
      </c>
    </row>
    <row r="141" s="118" customFormat="1" ht="120" customHeight="1" spans="1:31">
      <c r="A141" s="143">
        <v>69</v>
      </c>
      <c r="B141" s="144" t="s">
        <v>540</v>
      </c>
      <c r="C141" s="143" t="s">
        <v>45</v>
      </c>
      <c r="D141" s="144" t="s">
        <v>541</v>
      </c>
      <c r="E141" s="144" t="s">
        <v>448</v>
      </c>
      <c r="F141" s="144" t="s">
        <v>534</v>
      </c>
      <c r="G141" s="143" t="s">
        <v>48</v>
      </c>
      <c r="H141" s="144" t="s">
        <v>542</v>
      </c>
      <c r="I141" s="144" t="s">
        <v>108</v>
      </c>
      <c r="J141" s="144" t="s">
        <v>543</v>
      </c>
      <c r="K141" s="146">
        <v>164</v>
      </c>
      <c r="L141" s="143">
        <v>164</v>
      </c>
      <c r="M141" s="143">
        <v>628</v>
      </c>
      <c r="N141" s="146">
        <v>150</v>
      </c>
      <c r="O141" s="146">
        <v>150</v>
      </c>
      <c r="P141" s="146"/>
      <c r="Q141" s="146"/>
      <c r="R141" s="146"/>
      <c r="S141" s="146"/>
      <c r="T141" s="146"/>
      <c r="U141" s="146"/>
      <c r="V141" s="146"/>
      <c r="W141" s="145" t="s">
        <v>110</v>
      </c>
      <c r="X141" s="145" t="s">
        <v>111</v>
      </c>
      <c r="Y141" s="145" t="s">
        <v>54</v>
      </c>
      <c r="Z141" s="164" t="s">
        <v>55</v>
      </c>
      <c r="AA141" s="145" t="s">
        <v>56</v>
      </c>
      <c r="AB141" s="145" t="s">
        <v>544</v>
      </c>
      <c r="AC141" s="145" t="s">
        <v>545</v>
      </c>
      <c r="AD141" s="147" t="s">
        <v>58</v>
      </c>
      <c r="AE141" s="147" t="s">
        <v>59</v>
      </c>
    </row>
    <row r="142" s="118" customFormat="1" ht="127" customHeight="1" spans="1:31">
      <c r="A142" s="143">
        <v>70</v>
      </c>
      <c r="B142" s="144" t="s">
        <v>546</v>
      </c>
      <c r="C142" s="143" t="s">
        <v>45</v>
      </c>
      <c r="D142" s="144" t="s">
        <v>547</v>
      </c>
      <c r="E142" s="144" t="s">
        <v>448</v>
      </c>
      <c r="F142" s="144" t="s">
        <v>534</v>
      </c>
      <c r="G142" s="143" t="s">
        <v>48</v>
      </c>
      <c r="H142" s="144" t="s">
        <v>548</v>
      </c>
      <c r="I142" s="144" t="s">
        <v>108</v>
      </c>
      <c r="J142" s="144" t="s">
        <v>549</v>
      </c>
      <c r="K142" s="143">
        <v>12</v>
      </c>
      <c r="L142" s="143">
        <v>12</v>
      </c>
      <c r="M142" s="143">
        <v>35</v>
      </c>
      <c r="N142" s="146">
        <v>25</v>
      </c>
      <c r="O142" s="146">
        <v>25</v>
      </c>
      <c r="P142" s="146"/>
      <c r="Q142" s="146"/>
      <c r="R142" s="146"/>
      <c r="S142" s="146"/>
      <c r="T142" s="146"/>
      <c r="U142" s="146"/>
      <c r="V142" s="146"/>
      <c r="W142" s="145" t="s">
        <v>135</v>
      </c>
      <c r="X142" s="145" t="s">
        <v>136</v>
      </c>
      <c r="Y142" s="145" t="s">
        <v>54</v>
      </c>
      <c r="Z142" s="145" t="s">
        <v>55</v>
      </c>
      <c r="AA142" s="145" t="s">
        <v>56</v>
      </c>
      <c r="AB142" s="145" t="s">
        <v>550</v>
      </c>
      <c r="AC142" s="145" t="s">
        <v>551</v>
      </c>
      <c r="AD142" s="147" t="s">
        <v>58</v>
      </c>
      <c r="AE142" s="147" t="s">
        <v>59</v>
      </c>
    </row>
    <row r="143" s="117" customFormat="1" ht="30" customHeight="1" spans="1:31">
      <c r="A143" s="143" t="s">
        <v>42</v>
      </c>
      <c r="B143" s="138" t="s">
        <v>552</v>
      </c>
      <c r="C143" s="137"/>
      <c r="D143" s="139"/>
      <c r="E143" s="139"/>
      <c r="F143" s="139"/>
      <c r="G143" s="137"/>
      <c r="H143" s="139"/>
      <c r="I143" s="139"/>
      <c r="J143" s="139"/>
      <c r="K143" s="137"/>
      <c r="L143" s="137"/>
      <c r="M143" s="137"/>
      <c r="N143" s="148"/>
      <c r="O143" s="148"/>
      <c r="P143" s="148"/>
      <c r="Q143" s="148"/>
      <c r="R143" s="148"/>
      <c r="S143" s="148"/>
      <c r="T143" s="148"/>
      <c r="U143" s="148"/>
      <c r="V143" s="148"/>
      <c r="W143" s="147"/>
      <c r="X143" s="147"/>
      <c r="Y143" s="147"/>
      <c r="Z143" s="147"/>
      <c r="AA143" s="147"/>
      <c r="AB143" s="147"/>
      <c r="AC143" s="147"/>
      <c r="AD143" s="147"/>
      <c r="AE143" s="147"/>
    </row>
    <row r="144" s="117" customFormat="1" ht="30" customHeight="1" spans="1:31">
      <c r="A144" s="172" t="s">
        <v>42</v>
      </c>
      <c r="B144" s="173" t="s">
        <v>553</v>
      </c>
      <c r="C144" s="174"/>
      <c r="D144" s="175"/>
      <c r="E144" s="175"/>
      <c r="F144" s="175"/>
      <c r="G144" s="174"/>
      <c r="H144" s="175"/>
      <c r="I144" s="175"/>
      <c r="J144" s="175"/>
      <c r="K144" s="174"/>
      <c r="L144" s="174"/>
      <c r="M144" s="174"/>
      <c r="N144" s="180">
        <f>SUM(N145:N155)</f>
        <v>4803</v>
      </c>
      <c r="O144" s="180">
        <f t="shared" ref="O144:V144" si="29">SUM(O145:O155)</f>
        <v>1665</v>
      </c>
      <c r="P144" s="180">
        <f t="shared" si="29"/>
        <v>3138</v>
      </c>
      <c r="Q144" s="180">
        <f t="shared" si="29"/>
        <v>0</v>
      </c>
      <c r="R144" s="180">
        <f t="shared" si="29"/>
        <v>0</v>
      </c>
      <c r="S144" s="180">
        <f t="shared" si="29"/>
        <v>0</v>
      </c>
      <c r="T144" s="180">
        <f t="shared" si="29"/>
        <v>0</v>
      </c>
      <c r="U144" s="180">
        <f t="shared" si="29"/>
        <v>0</v>
      </c>
      <c r="V144" s="180">
        <f t="shared" si="29"/>
        <v>0</v>
      </c>
      <c r="W144" s="182"/>
      <c r="X144" s="182"/>
      <c r="Y144" s="182"/>
      <c r="Z144" s="182"/>
      <c r="AA144" s="182"/>
      <c r="AB144" s="182"/>
      <c r="AC144" s="182"/>
      <c r="AD144" s="182"/>
      <c r="AE144" s="182"/>
    </row>
    <row r="145" s="119" customFormat="1" ht="175" customHeight="1" spans="1:31">
      <c r="A145" s="146">
        <v>71</v>
      </c>
      <c r="B145" s="144" t="s">
        <v>554</v>
      </c>
      <c r="C145" s="143" t="s">
        <v>45</v>
      </c>
      <c r="D145" s="144" t="s">
        <v>555</v>
      </c>
      <c r="E145" s="144" t="s">
        <v>448</v>
      </c>
      <c r="F145" s="144" t="s">
        <v>553</v>
      </c>
      <c r="G145" s="143" t="s">
        <v>48</v>
      </c>
      <c r="H145" s="144" t="s">
        <v>556</v>
      </c>
      <c r="I145" s="144" t="s">
        <v>319</v>
      </c>
      <c r="J145" s="144" t="s">
        <v>557</v>
      </c>
      <c r="K145" s="143">
        <v>4</v>
      </c>
      <c r="L145" s="143">
        <v>447</v>
      </c>
      <c r="M145" s="143">
        <v>1567</v>
      </c>
      <c r="N145" s="143">
        <v>320</v>
      </c>
      <c r="O145" s="143">
        <v>320</v>
      </c>
      <c r="P145" s="143"/>
      <c r="Q145" s="143"/>
      <c r="R145" s="143"/>
      <c r="S145" s="143"/>
      <c r="T145" s="143"/>
      <c r="U145" s="143"/>
      <c r="V145" s="143"/>
      <c r="W145" s="144" t="s">
        <v>363</v>
      </c>
      <c r="X145" s="144" t="s">
        <v>364</v>
      </c>
      <c r="Y145" s="144" t="s">
        <v>54</v>
      </c>
      <c r="Z145" s="144" t="s">
        <v>55</v>
      </c>
      <c r="AA145" s="145" t="s">
        <v>56</v>
      </c>
      <c r="AB145" s="144" t="s">
        <v>558</v>
      </c>
      <c r="AC145" s="144" t="s">
        <v>559</v>
      </c>
      <c r="AD145" s="147" t="s">
        <v>58</v>
      </c>
      <c r="AE145" s="147" t="s">
        <v>59</v>
      </c>
    </row>
    <row r="146" s="120" customFormat="1" ht="138" customHeight="1" spans="1:31">
      <c r="A146" s="176">
        <v>72</v>
      </c>
      <c r="B146" s="144" t="s">
        <v>560</v>
      </c>
      <c r="C146" s="143" t="s">
        <v>45</v>
      </c>
      <c r="D146" s="145" t="s">
        <v>561</v>
      </c>
      <c r="E146" s="144" t="s">
        <v>448</v>
      </c>
      <c r="F146" s="144" t="s">
        <v>553</v>
      </c>
      <c r="G146" s="146" t="s">
        <v>48</v>
      </c>
      <c r="H146" s="145" t="s">
        <v>562</v>
      </c>
      <c r="I146" s="145" t="s">
        <v>250</v>
      </c>
      <c r="J146" s="145" t="s">
        <v>563</v>
      </c>
      <c r="K146" s="146">
        <v>165</v>
      </c>
      <c r="L146" s="146">
        <v>678</v>
      </c>
      <c r="M146" s="146">
        <v>2206</v>
      </c>
      <c r="N146" s="146">
        <v>220</v>
      </c>
      <c r="O146" s="146">
        <v>220</v>
      </c>
      <c r="P146" s="146"/>
      <c r="Q146" s="146"/>
      <c r="R146" s="146"/>
      <c r="S146" s="146"/>
      <c r="T146" s="146"/>
      <c r="U146" s="146"/>
      <c r="V146" s="146"/>
      <c r="W146" s="146" t="s">
        <v>135</v>
      </c>
      <c r="X146" s="146" t="s">
        <v>136</v>
      </c>
      <c r="Y146" s="146" t="s">
        <v>54</v>
      </c>
      <c r="Z146" s="143" t="s">
        <v>55</v>
      </c>
      <c r="AA146" s="145" t="s">
        <v>56</v>
      </c>
      <c r="AB146" s="145" t="s">
        <v>564</v>
      </c>
      <c r="AC146" s="145" t="s">
        <v>565</v>
      </c>
      <c r="AD146" s="147" t="s">
        <v>58</v>
      </c>
      <c r="AE146" s="147" t="s">
        <v>59</v>
      </c>
    </row>
    <row r="147" s="120" customFormat="1" ht="138" customHeight="1" spans="1:31">
      <c r="A147" s="146">
        <v>73</v>
      </c>
      <c r="B147" s="144" t="s">
        <v>566</v>
      </c>
      <c r="C147" s="143" t="s">
        <v>45</v>
      </c>
      <c r="D147" s="144" t="s">
        <v>567</v>
      </c>
      <c r="E147" s="144" t="s">
        <v>448</v>
      </c>
      <c r="F147" s="144" t="s">
        <v>553</v>
      </c>
      <c r="G147" s="143" t="s">
        <v>48</v>
      </c>
      <c r="H147" s="144" t="s">
        <v>307</v>
      </c>
      <c r="I147" s="144" t="s">
        <v>568</v>
      </c>
      <c r="J147" s="144" t="s">
        <v>569</v>
      </c>
      <c r="K147" s="143">
        <v>2270</v>
      </c>
      <c r="L147" s="143">
        <v>205</v>
      </c>
      <c r="M147" s="143">
        <v>718</v>
      </c>
      <c r="N147" s="148">
        <v>998</v>
      </c>
      <c r="O147" s="176"/>
      <c r="P147" s="176">
        <v>998</v>
      </c>
      <c r="Q147" s="176"/>
      <c r="R147" s="176"/>
      <c r="S147" s="176"/>
      <c r="T147" s="176"/>
      <c r="U147" s="176"/>
      <c r="V147" s="176"/>
      <c r="W147" s="164" t="s">
        <v>171</v>
      </c>
      <c r="X147" s="164" t="s">
        <v>172</v>
      </c>
      <c r="Y147" s="147" t="s">
        <v>54</v>
      </c>
      <c r="Z147" s="147" t="s">
        <v>55</v>
      </c>
      <c r="AA147" s="145" t="s">
        <v>56</v>
      </c>
      <c r="AB147" s="164" t="s">
        <v>570</v>
      </c>
      <c r="AC147" s="147" t="s">
        <v>571</v>
      </c>
      <c r="AD147" s="147" t="s">
        <v>58</v>
      </c>
      <c r="AE147" s="147" t="s">
        <v>59</v>
      </c>
    </row>
    <row r="148" s="120" customFormat="1" ht="162" customHeight="1" spans="1:31">
      <c r="A148" s="176">
        <v>74</v>
      </c>
      <c r="B148" s="144" t="s">
        <v>572</v>
      </c>
      <c r="C148" s="143" t="s">
        <v>45</v>
      </c>
      <c r="D148" s="144" t="s">
        <v>573</v>
      </c>
      <c r="E148" s="177" t="s">
        <v>448</v>
      </c>
      <c r="F148" s="177" t="s">
        <v>553</v>
      </c>
      <c r="G148" s="143" t="s">
        <v>48</v>
      </c>
      <c r="H148" s="144" t="s">
        <v>282</v>
      </c>
      <c r="I148" s="144" t="s">
        <v>143</v>
      </c>
      <c r="J148" s="144" t="s">
        <v>574</v>
      </c>
      <c r="K148" s="146">
        <v>5500</v>
      </c>
      <c r="L148" s="146">
        <v>136</v>
      </c>
      <c r="M148" s="146">
        <v>484</v>
      </c>
      <c r="N148" s="146">
        <v>300</v>
      </c>
      <c r="O148" s="176"/>
      <c r="P148" s="176">
        <v>300</v>
      </c>
      <c r="Q148" s="176"/>
      <c r="R148" s="176"/>
      <c r="S148" s="176"/>
      <c r="T148" s="176"/>
      <c r="U148" s="176"/>
      <c r="V148" s="176"/>
      <c r="W148" s="145" t="s">
        <v>110</v>
      </c>
      <c r="X148" s="145" t="s">
        <v>111</v>
      </c>
      <c r="Y148" s="145" t="s">
        <v>54</v>
      </c>
      <c r="Z148" s="164" t="s">
        <v>55</v>
      </c>
      <c r="AA148" s="145" t="s">
        <v>56</v>
      </c>
      <c r="AB148" s="145" t="s">
        <v>575</v>
      </c>
      <c r="AC148" s="145" t="s">
        <v>576</v>
      </c>
      <c r="AD148" s="147" t="s">
        <v>58</v>
      </c>
      <c r="AE148" s="147" t="s">
        <v>59</v>
      </c>
    </row>
    <row r="149" s="118" customFormat="1" ht="138" customHeight="1" spans="1:31">
      <c r="A149" s="146">
        <v>75</v>
      </c>
      <c r="B149" s="144" t="s">
        <v>577</v>
      </c>
      <c r="C149" s="178" t="s">
        <v>45</v>
      </c>
      <c r="D149" s="177" t="s">
        <v>578</v>
      </c>
      <c r="E149" s="177" t="s">
        <v>448</v>
      </c>
      <c r="F149" s="177" t="s">
        <v>553</v>
      </c>
      <c r="G149" s="178" t="s">
        <v>48</v>
      </c>
      <c r="H149" s="177" t="s">
        <v>142</v>
      </c>
      <c r="I149" s="177" t="s">
        <v>308</v>
      </c>
      <c r="J149" s="177" t="s">
        <v>579</v>
      </c>
      <c r="K149" s="178">
        <v>3</v>
      </c>
      <c r="L149" s="181">
        <v>150</v>
      </c>
      <c r="M149" s="181">
        <v>472</v>
      </c>
      <c r="N149" s="176">
        <v>300</v>
      </c>
      <c r="O149" s="176">
        <v>300</v>
      </c>
      <c r="P149" s="176"/>
      <c r="Q149" s="176"/>
      <c r="R149" s="176"/>
      <c r="S149" s="176"/>
      <c r="T149" s="176"/>
      <c r="U149" s="176"/>
      <c r="V149" s="176"/>
      <c r="W149" s="183" t="s">
        <v>110</v>
      </c>
      <c r="X149" s="183" t="s">
        <v>111</v>
      </c>
      <c r="Y149" s="183" t="s">
        <v>54</v>
      </c>
      <c r="Z149" s="184" t="s">
        <v>55</v>
      </c>
      <c r="AA149" s="145" t="s">
        <v>56</v>
      </c>
      <c r="AB149" s="183" t="s">
        <v>580</v>
      </c>
      <c r="AC149" s="183" t="s">
        <v>581</v>
      </c>
      <c r="AD149" s="147" t="s">
        <v>58</v>
      </c>
      <c r="AE149" s="147" t="s">
        <v>59</v>
      </c>
    </row>
    <row r="150" s="118" customFormat="1" ht="145" customHeight="1" spans="1:31">
      <c r="A150" s="176">
        <v>76</v>
      </c>
      <c r="B150" s="145" t="s">
        <v>582</v>
      </c>
      <c r="C150" s="143" t="s">
        <v>45</v>
      </c>
      <c r="D150" s="153" t="s">
        <v>583</v>
      </c>
      <c r="E150" s="144" t="s">
        <v>448</v>
      </c>
      <c r="F150" s="144" t="s">
        <v>553</v>
      </c>
      <c r="G150" s="143" t="s">
        <v>48</v>
      </c>
      <c r="H150" s="144" t="s">
        <v>584</v>
      </c>
      <c r="I150" s="143" t="s">
        <v>50</v>
      </c>
      <c r="J150" s="144" t="s">
        <v>585</v>
      </c>
      <c r="K150" s="148">
        <v>600</v>
      </c>
      <c r="L150" s="152">
        <v>230</v>
      </c>
      <c r="M150" s="152">
        <v>881</v>
      </c>
      <c r="N150" s="146">
        <v>397</v>
      </c>
      <c r="O150" s="146">
        <v>397</v>
      </c>
      <c r="P150" s="146"/>
      <c r="Q150" s="146"/>
      <c r="R150" s="146"/>
      <c r="S150" s="146"/>
      <c r="T150" s="146"/>
      <c r="U150" s="146"/>
      <c r="V150" s="146"/>
      <c r="W150" s="145" t="s">
        <v>110</v>
      </c>
      <c r="X150" s="145" t="s">
        <v>111</v>
      </c>
      <c r="Y150" s="145" t="s">
        <v>54</v>
      </c>
      <c r="Z150" s="164" t="s">
        <v>55</v>
      </c>
      <c r="AA150" s="145" t="s">
        <v>56</v>
      </c>
      <c r="AB150" s="145" t="s">
        <v>586</v>
      </c>
      <c r="AC150" s="145" t="s">
        <v>587</v>
      </c>
      <c r="AD150" s="147" t="s">
        <v>58</v>
      </c>
      <c r="AE150" s="147" t="s">
        <v>59</v>
      </c>
    </row>
    <row r="151" s="118" customFormat="1" ht="106" customHeight="1" spans="1:31">
      <c r="A151" s="146">
        <v>77</v>
      </c>
      <c r="B151" s="144" t="s">
        <v>588</v>
      </c>
      <c r="C151" s="143" t="s">
        <v>45</v>
      </c>
      <c r="D151" s="144" t="s">
        <v>589</v>
      </c>
      <c r="E151" s="144" t="s">
        <v>448</v>
      </c>
      <c r="F151" s="144" t="s">
        <v>553</v>
      </c>
      <c r="G151" s="143" t="s">
        <v>48</v>
      </c>
      <c r="H151" s="144" t="s">
        <v>126</v>
      </c>
      <c r="I151" s="144" t="s">
        <v>118</v>
      </c>
      <c r="J151" s="144" t="s">
        <v>590</v>
      </c>
      <c r="K151" s="148">
        <v>6</v>
      </c>
      <c r="L151" s="152">
        <v>270</v>
      </c>
      <c r="M151" s="152">
        <v>1093</v>
      </c>
      <c r="N151" s="146">
        <v>380</v>
      </c>
      <c r="O151" s="146">
        <v>380</v>
      </c>
      <c r="P151" s="146"/>
      <c r="Q151" s="146"/>
      <c r="R151" s="146"/>
      <c r="S151" s="146"/>
      <c r="T151" s="146"/>
      <c r="U151" s="146"/>
      <c r="V151" s="146"/>
      <c r="W151" s="146" t="s">
        <v>110</v>
      </c>
      <c r="X151" s="146" t="s">
        <v>111</v>
      </c>
      <c r="Y151" s="146" t="s">
        <v>54</v>
      </c>
      <c r="Z151" s="155" t="s">
        <v>55</v>
      </c>
      <c r="AA151" s="145" t="s">
        <v>56</v>
      </c>
      <c r="AB151" s="145" t="s">
        <v>591</v>
      </c>
      <c r="AC151" s="145" t="s">
        <v>592</v>
      </c>
      <c r="AD151" s="147" t="s">
        <v>58</v>
      </c>
      <c r="AE151" s="147" t="s">
        <v>59</v>
      </c>
    </row>
    <row r="152" s="118" customFormat="1" ht="130" customHeight="1" spans="1:31">
      <c r="A152" s="146">
        <v>78</v>
      </c>
      <c r="B152" s="144" t="s">
        <v>593</v>
      </c>
      <c r="C152" s="144" t="s">
        <v>45</v>
      </c>
      <c r="D152" s="144" t="s">
        <v>594</v>
      </c>
      <c r="E152" s="144" t="s">
        <v>448</v>
      </c>
      <c r="F152" s="144" t="s">
        <v>553</v>
      </c>
      <c r="G152" s="144" t="s">
        <v>48</v>
      </c>
      <c r="H152" s="144" t="s">
        <v>595</v>
      </c>
      <c r="I152" s="144" t="s">
        <v>108</v>
      </c>
      <c r="J152" s="144" t="s">
        <v>596</v>
      </c>
      <c r="K152" s="148">
        <v>12000</v>
      </c>
      <c r="L152" s="143">
        <v>67</v>
      </c>
      <c r="M152" s="143">
        <v>244</v>
      </c>
      <c r="N152" s="146">
        <v>900</v>
      </c>
      <c r="O152" s="146"/>
      <c r="P152" s="146">
        <v>900</v>
      </c>
      <c r="Q152" s="146"/>
      <c r="R152" s="146"/>
      <c r="S152" s="146"/>
      <c r="T152" s="146"/>
      <c r="U152" s="146"/>
      <c r="V152" s="146"/>
      <c r="W152" s="144" t="s">
        <v>363</v>
      </c>
      <c r="X152" s="144" t="s">
        <v>364</v>
      </c>
      <c r="Y152" s="144" t="s">
        <v>54</v>
      </c>
      <c r="Z152" s="144" t="s">
        <v>55</v>
      </c>
      <c r="AA152" s="145" t="s">
        <v>56</v>
      </c>
      <c r="AB152" s="169" t="s">
        <v>597</v>
      </c>
      <c r="AC152" s="169" t="s">
        <v>598</v>
      </c>
      <c r="AD152" s="147" t="s">
        <v>58</v>
      </c>
      <c r="AE152" s="147" t="s">
        <v>59</v>
      </c>
    </row>
    <row r="153" s="118" customFormat="1" ht="126" customHeight="1" spans="1:31">
      <c r="A153" s="146">
        <v>79</v>
      </c>
      <c r="B153" s="144" t="s">
        <v>599</v>
      </c>
      <c r="C153" s="144" t="s">
        <v>45</v>
      </c>
      <c r="D153" s="144" t="s">
        <v>600</v>
      </c>
      <c r="E153" s="144" t="s">
        <v>448</v>
      </c>
      <c r="F153" s="144" t="s">
        <v>553</v>
      </c>
      <c r="G153" s="144" t="s">
        <v>48</v>
      </c>
      <c r="H153" s="144" t="s">
        <v>361</v>
      </c>
      <c r="I153" s="144" t="s">
        <v>108</v>
      </c>
      <c r="J153" s="144" t="s">
        <v>601</v>
      </c>
      <c r="K153" s="148">
        <v>7000</v>
      </c>
      <c r="L153" s="143">
        <v>223</v>
      </c>
      <c r="M153" s="143">
        <v>782</v>
      </c>
      <c r="N153" s="146">
        <v>680</v>
      </c>
      <c r="O153" s="146"/>
      <c r="P153" s="146">
        <v>680</v>
      </c>
      <c r="Q153" s="146"/>
      <c r="R153" s="146"/>
      <c r="S153" s="146"/>
      <c r="T153" s="146"/>
      <c r="U153" s="146"/>
      <c r="V153" s="146"/>
      <c r="W153" s="144" t="s">
        <v>363</v>
      </c>
      <c r="X153" s="144" t="s">
        <v>364</v>
      </c>
      <c r="Y153" s="144" t="s">
        <v>54</v>
      </c>
      <c r="Z153" s="144" t="s">
        <v>55</v>
      </c>
      <c r="AA153" s="145" t="s">
        <v>56</v>
      </c>
      <c r="AB153" s="169" t="s">
        <v>602</v>
      </c>
      <c r="AC153" s="169" t="s">
        <v>603</v>
      </c>
      <c r="AD153" s="147" t="s">
        <v>58</v>
      </c>
      <c r="AE153" s="147" t="s">
        <v>59</v>
      </c>
    </row>
    <row r="154" s="118" customFormat="1" ht="126" customHeight="1" spans="1:31">
      <c r="A154" s="146">
        <v>80</v>
      </c>
      <c r="B154" s="144" t="s">
        <v>604</v>
      </c>
      <c r="C154" s="152" t="s">
        <v>45</v>
      </c>
      <c r="D154" s="153" t="s">
        <v>605</v>
      </c>
      <c r="E154" s="144" t="s">
        <v>448</v>
      </c>
      <c r="F154" s="144" t="s">
        <v>553</v>
      </c>
      <c r="G154" s="152" t="s">
        <v>48</v>
      </c>
      <c r="H154" s="153" t="s">
        <v>606</v>
      </c>
      <c r="I154" s="152" t="s">
        <v>133</v>
      </c>
      <c r="J154" s="153" t="s">
        <v>607</v>
      </c>
      <c r="K154" s="148">
        <v>6</v>
      </c>
      <c r="L154" s="146">
        <v>150</v>
      </c>
      <c r="M154" s="146">
        <v>482</v>
      </c>
      <c r="N154" s="146">
        <v>260</v>
      </c>
      <c r="O154" s="146"/>
      <c r="P154" s="146">
        <v>260</v>
      </c>
      <c r="Q154" s="146"/>
      <c r="R154" s="146"/>
      <c r="S154" s="146"/>
      <c r="T154" s="146"/>
      <c r="U154" s="146"/>
      <c r="V154" s="146"/>
      <c r="W154" s="145" t="s">
        <v>412</v>
      </c>
      <c r="X154" s="145" t="s">
        <v>413</v>
      </c>
      <c r="Y154" s="145" t="s">
        <v>54</v>
      </c>
      <c r="Z154" s="145" t="s">
        <v>55</v>
      </c>
      <c r="AA154" s="145" t="s">
        <v>56</v>
      </c>
      <c r="AB154" s="145" t="s">
        <v>608</v>
      </c>
      <c r="AC154" s="145" t="s">
        <v>609</v>
      </c>
      <c r="AD154" s="147" t="s">
        <v>58</v>
      </c>
      <c r="AE154" s="147" t="s">
        <v>59</v>
      </c>
    </row>
    <row r="155" s="118" customFormat="1" ht="126" customHeight="1" spans="1:31">
      <c r="A155" s="146">
        <v>81</v>
      </c>
      <c r="B155" s="145" t="s">
        <v>610</v>
      </c>
      <c r="C155" s="144" t="s">
        <v>45</v>
      </c>
      <c r="D155" s="144" t="s">
        <v>611</v>
      </c>
      <c r="E155" s="144" t="s">
        <v>448</v>
      </c>
      <c r="F155" s="144" t="s">
        <v>553</v>
      </c>
      <c r="G155" s="143" t="s">
        <v>48</v>
      </c>
      <c r="H155" s="144" t="s">
        <v>612</v>
      </c>
      <c r="I155" s="144" t="s">
        <v>613</v>
      </c>
      <c r="J155" s="144" t="s">
        <v>614</v>
      </c>
      <c r="K155" s="143">
        <v>2000</v>
      </c>
      <c r="L155" s="143">
        <v>150</v>
      </c>
      <c r="M155" s="143">
        <v>545</v>
      </c>
      <c r="N155" s="148">
        <v>48</v>
      </c>
      <c r="O155" s="146">
        <v>48</v>
      </c>
      <c r="P155" s="146"/>
      <c r="Q155" s="146"/>
      <c r="R155" s="146"/>
      <c r="S155" s="146"/>
      <c r="T155" s="146"/>
      <c r="U155" s="146"/>
      <c r="V155" s="146"/>
      <c r="W155" s="169" t="s">
        <v>363</v>
      </c>
      <c r="X155" s="169" t="s">
        <v>364</v>
      </c>
      <c r="Y155" s="143" t="s">
        <v>54</v>
      </c>
      <c r="Z155" s="143" t="s">
        <v>55</v>
      </c>
      <c r="AA155" s="146" t="s">
        <v>56</v>
      </c>
      <c r="AB155" s="169" t="s">
        <v>615</v>
      </c>
      <c r="AC155" s="169" t="s">
        <v>616</v>
      </c>
      <c r="AD155" s="147" t="s">
        <v>58</v>
      </c>
      <c r="AE155" s="147" t="s">
        <v>59</v>
      </c>
    </row>
    <row r="156" s="117" customFormat="1" ht="30" customHeight="1" spans="1:31">
      <c r="A156" s="137" t="s">
        <v>40</v>
      </c>
      <c r="B156" s="138" t="s">
        <v>617</v>
      </c>
      <c r="C156" s="137"/>
      <c r="D156" s="139"/>
      <c r="E156" s="139"/>
      <c r="F156" s="139"/>
      <c r="G156" s="137"/>
      <c r="H156" s="139"/>
      <c r="I156" s="139"/>
      <c r="J156" s="139"/>
      <c r="K156" s="137"/>
      <c r="L156" s="137"/>
      <c r="M156" s="137"/>
      <c r="N156" s="148"/>
      <c r="O156" s="148"/>
      <c r="P156" s="148"/>
      <c r="Q156" s="148"/>
      <c r="R156" s="148"/>
      <c r="S156" s="148"/>
      <c r="T156" s="148"/>
      <c r="U156" s="148"/>
      <c r="V156" s="148"/>
      <c r="W156" s="147"/>
      <c r="X156" s="147"/>
      <c r="Y156" s="147"/>
      <c r="Z156" s="147"/>
      <c r="AA156" s="147"/>
      <c r="AB156" s="147"/>
      <c r="AC156" s="147"/>
      <c r="AD156" s="147"/>
      <c r="AE156" s="147"/>
    </row>
    <row r="157" s="117" customFormat="1" ht="30" customHeight="1" spans="1:31">
      <c r="A157" s="143" t="s">
        <v>42</v>
      </c>
      <c r="B157" s="138" t="s">
        <v>618</v>
      </c>
      <c r="C157" s="137"/>
      <c r="D157" s="139"/>
      <c r="E157" s="139"/>
      <c r="F157" s="139"/>
      <c r="G157" s="137"/>
      <c r="H157" s="139"/>
      <c r="I157" s="139"/>
      <c r="J157" s="139"/>
      <c r="K157" s="137"/>
      <c r="L157" s="137"/>
      <c r="M157" s="137"/>
      <c r="N157" s="148"/>
      <c r="O157" s="148"/>
      <c r="P157" s="148"/>
      <c r="Q157" s="148"/>
      <c r="R157" s="148"/>
      <c r="S157" s="148"/>
      <c r="T157" s="148"/>
      <c r="U157" s="148"/>
      <c r="V157" s="148"/>
      <c r="W157" s="147"/>
      <c r="X157" s="147"/>
      <c r="Y157" s="147"/>
      <c r="Z157" s="147"/>
      <c r="AA157" s="147"/>
      <c r="AB157" s="147"/>
      <c r="AC157" s="147"/>
      <c r="AD157" s="147"/>
      <c r="AE157" s="147"/>
    </row>
    <row r="158" s="117" customFormat="1" ht="30" customHeight="1" spans="1:31">
      <c r="A158" s="143" t="s">
        <v>42</v>
      </c>
      <c r="B158" s="138" t="s">
        <v>619</v>
      </c>
      <c r="C158" s="137"/>
      <c r="D158" s="139"/>
      <c r="E158" s="139"/>
      <c r="F158" s="139"/>
      <c r="G158" s="137"/>
      <c r="H158" s="139"/>
      <c r="I158" s="139"/>
      <c r="J158" s="139"/>
      <c r="K158" s="137"/>
      <c r="L158" s="137"/>
      <c r="M158" s="137"/>
      <c r="N158" s="148"/>
      <c r="O158" s="148"/>
      <c r="P158" s="148"/>
      <c r="Q158" s="148"/>
      <c r="R158" s="148"/>
      <c r="S158" s="148"/>
      <c r="T158" s="148"/>
      <c r="U158" s="148"/>
      <c r="V158" s="148"/>
      <c r="W158" s="147"/>
      <c r="X158" s="147"/>
      <c r="Y158" s="147"/>
      <c r="Z158" s="147"/>
      <c r="AA158" s="147"/>
      <c r="AB158" s="147"/>
      <c r="AC158" s="147"/>
      <c r="AD158" s="147"/>
      <c r="AE158" s="147"/>
    </row>
    <row r="159" s="117" customFormat="1" ht="30" customHeight="1" spans="1:31">
      <c r="A159" s="143" t="s">
        <v>42</v>
      </c>
      <c r="B159" s="138" t="s">
        <v>620</v>
      </c>
      <c r="C159" s="137"/>
      <c r="D159" s="139"/>
      <c r="E159" s="139"/>
      <c r="F159" s="139"/>
      <c r="G159" s="137"/>
      <c r="H159" s="139"/>
      <c r="I159" s="139"/>
      <c r="J159" s="139"/>
      <c r="K159" s="137"/>
      <c r="L159" s="137"/>
      <c r="M159" s="137"/>
      <c r="N159" s="148"/>
      <c r="O159" s="148"/>
      <c r="P159" s="148"/>
      <c r="Q159" s="148"/>
      <c r="R159" s="148"/>
      <c r="S159" s="148"/>
      <c r="T159" s="148"/>
      <c r="U159" s="148"/>
      <c r="V159" s="148"/>
      <c r="W159" s="147"/>
      <c r="X159" s="147"/>
      <c r="Y159" s="147"/>
      <c r="Z159" s="147"/>
      <c r="AA159" s="147"/>
      <c r="AB159" s="147"/>
      <c r="AC159" s="147"/>
      <c r="AD159" s="147"/>
      <c r="AE159" s="147"/>
    </row>
    <row r="160" s="117" customFormat="1" ht="30" customHeight="1" spans="1:31">
      <c r="A160" s="143" t="s">
        <v>42</v>
      </c>
      <c r="B160" s="138" t="s">
        <v>621</v>
      </c>
      <c r="C160" s="137"/>
      <c r="D160" s="139"/>
      <c r="E160" s="139"/>
      <c r="F160" s="139"/>
      <c r="G160" s="137"/>
      <c r="H160" s="139"/>
      <c r="I160" s="139"/>
      <c r="J160" s="139"/>
      <c r="K160" s="137"/>
      <c r="L160" s="137"/>
      <c r="M160" s="137"/>
      <c r="N160" s="148"/>
      <c r="O160" s="148"/>
      <c r="P160" s="148"/>
      <c r="Q160" s="148"/>
      <c r="R160" s="148"/>
      <c r="S160" s="148"/>
      <c r="T160" s="148"/>
      <c r="U160" s="148"/>
      <c r="V160" s="148"/>
      <c r="W160" s="147"/>
      <c r="X160" s="147"/>
      <c r="Y160" s="147"/>
      <c r="Z160" s="147"/>
      <c r="AA160" s="147"/>
      <c r="AB160" s="147"/>
      <c r="AC160" s="147"/>
      <c r="AD160" s="147"/>
      <c r="AE160" s="147"/>
    </row>
    <row r="161" s="117" customFormat="1" ht="30" customHeight="1" spans="1:31">
      <c r="A161" s="143" t="s">
        <v>42</v>
      </c>
      <c r="B161" s="138" t="s">
        <v>622</v>
      </c>
      <c r="C161" s="137"/>
      <c r="D161" s="139"/>
      <c r="E161" s="139"/>
      <c r="F161" s="139"/>
      <c r="G161" s="137"/>
      <c r="H161" s="139"/>
      <c r="I161" s="139"/>
      <c r="J161" s="139"/>
      <c r="K161" s="137"/>
      <c r="L161" s="137"/>
      <c r="M161" s="137"/>
      <c r="N161" s="148"/>
      <c r="O161" s="148"/>
      <c r="P161" s="148"/>
      <c r="Q161" s="148"/>
      <c r="R161" s="148"/>
      <c r="S161" s="148"/>
      <c r="T161" s="148"/>
      <c r="U161" s="148"/>
      <c r="V161" s="148"/>
      <c r="W161" s="147"/>
      <c r="X161" s="147"/>
      <c r="Y161" s="147"/>
      <c r="Z161" s="147"/>
      <c r="AA161" s="147"/>
      <c r="AB161" s="147"/>
      <c r="AC161" s="147"/>
      <c r="AD161" s="147"/>
      <c r="AE161" s="147"/>
    </row>
    <row r="162" s="117" customFormat="1" ht="30" customHeight="1" spans="1:31">
      <c r="A162" s="143" t="s">
        <v>42</v>
      </c>
      <c r="B162" s="138" t="s">
        <v>623</v>
      </c>
      <c r="C162" s="137"/>
      <c r="D162" s="139"/>
      <c r="E162" s="139"/>
      <c r="F162" s="139"/>
      <c r="G162" s="137"/>
      <c r="H162" s="139"/>
      <c r="I162" s="139"/>
      <c r="J162" s="139"/>
      <c r="K162" s="137"/>
      <c r="L162" s="137"/>
      <c r="M162" s="137"/>
      <c r="N162" s="148"/>
      <c r="O162" s="148"/>
      <c r="P162" s="148"/>
      <c r="Q162" s="148"/>
      <c r="R162" s="148"/>
      <c r="S162" s="148"/>
      <c r="T162" s="148"/>
      <c r="U162" s="148"/>
      <c r="V162" s="148"/>
      <c r="W162" s="147"/>
      <c r="X162" s="147"/>
      <c r="Y162" s="147"/>
      <c r="Z162" s="147"/>
      <c r="AA162" s="147"/>
      <c r="AB162" s="147"/>
      <c r="AC162" s="147"/>
      <c r="AD162" s="147"/>
      <c r="AE162" s="147"/>
    </row>
    <row r="163" s="117" customFormat="1" ht="30" customHeight="1" spans="1:31">
      <c r="A163" s="137" t="s">
        <v>38</v>
      </c>
      <c r="B163" s="138" t="s">
        <v>624</v>
      </c>
      <c r="C163" s="137"/>
      <c r="D163" s="139"/>
      <c r="E163" s="139"/>
      <c r="F163" s="139"/>
      <c r="G163" s="137"/>
      <c r="H163" s="139"/>
      <c r="I163" s="139"/>
      <c r="J163" s="139"/>
      <c r="K163" s="137"/>
      <c r="L163" s="137"/>
      <c r="M163" s="137"/>
      <c r="N163" s="170">
        <f>N164</f>
        <v>298</v>
      </c>
      <c r="O163" s="170">
        <f t="shared" ref="O163:V163" si="30">O164</f>
        <v>298</v>
      </c>
      <c r="P163" s="170">
        <f t="shared" si="30"/>
        <v>0</v>
      </c>
      <c r="Q163" s="170">
        <f t="shared" si="30"/>
        <v>0</v>
      </c>
      <c r="R163" s="170">
        <f t="shared" si="30"/>
        <v>0</v>
      </c>
      <c r="S163" s="170">
        <f t="shared" si="30"/>
        <v>0</v>
      </c>
      <c r="T163" s="170">
        <f t="shared" si="30"/>
        <v>0</v>
      </c>
      <c r="U163" s="170">
        <f t="shared" si="30"/>
        <v>0</v>
      </c>
      <c r="V163" s="170">
        <f t="shared" si="30"/>
        <v>0</v>
      </c>
      <c r="W163" s="147"/>
      <c r="X163" s="147"/>
      <c r="Y163" s="147"/>
      <c r="Z163" s="147"/>
      <c r="AA163" s="147"/>
      <c r="AB163" s="147"/>
      <c r="AC163" s="147"/>
      <c r="AD163" s="147"/>
      <c r="AE163" s="147"/>
    </row>
    <row r="164" s="117" customFormat="1" ht="30" customHeight="1" spans="1:31">
      <c r="A164" s="137" t="s">
        <v>40</v>
      </c>
      <c r="B164" s="138" t="s">
        <v>624</v>
      </c>
      <c r="C164" s="137"/>
      <c r="D164" s="139"/>
      <c r="E164" s="139"/>
      <c r="F164" s="139"/>
      <c r="G164" s="137"/>
      <c r="H164" s="139"/>
      <c r="I164" s="139"/>
      <c r="J164" s="139"/>
      <c r="K164" s="137"/>
      <c r="L164" s="137"/>
      <c r="M164" s="137"/>
      <c r="N164" s="170">
        <f>N167</f>
        <v>298</v>
      </c>
      <c r="O164" s="170">
        <f t="shared" ref="O164:V164" si="31">O167</f>
        <v>298</v>
      </c>
      <c r="P164" s="170">
        <f t="shared" si="31"/>
        <v>0</v>
      </c>
      <c r="Q164" s="170">
        <f t="shared" si="31"/>
        <v>0</v>
      </c>
      <c r="R164" s="170">
        <f t="shared" si="31"/>
        <v>0</v>
      </c>
      <c r="S164" s="170">
        <f t="shared" si="31"/>
        <v>0</v>
      </c>
      <c r="T164" s="170">
        <f t="shared" si="31"/>
        <v>0</v>
      </c>
      <c r="U164" s="170">
        <f t="shared" si="31"/>
        <v>0</v>
      </c>
      <c r="V164" s="170">
        <f t="shared" si="31"/>
        <v>0</v>
      </c>
      <c r="W164" s="147"/>
      <c r="X164" s="147"/>
      <c r="Y164" s="147"/>
      <c r="Z164" s="147"/>
      <c r="AA164" s="147"/>
      <c r="AB164" s="147"/>
      <c r="AC164" s="147"/>
      <c r="AD164" s="147"/>
      <c r="AE164" s="147"/>
    </row>
    <row r="165" s="117" customFormat="1" ht="30" customHeight="1" spans="1:31">
      <c r="A165" s="143" t="s">
        <v>42</v>
      </c>
      <c r="B165" s="138" t="s">
        <v>625</v>
      </c>
      <c r="C165" s="137"/>
      <c r="D165" s="139"/>
      <c r="E165" s="139"/>
      <c r="F165" s="139"/>
      <c r="G165" s="137"/>
      <c r="H165" s="139"/>
      <c r="I165" s="139"/>
      <c r="J165" s="139"/>
      <c r="K165" s="137"/>
      <c r="L165" s="137"/>
      <c r="M165" s="137"/>
      <c r="N165" s="148"/>
      <c r="O165" s="148"/>
      <c r="P165" s="148"/>
      <c r="Q165" s="148"/>
      <c r="R165" s="148"/>
      <c r="S165" s="148"/>
      <c r="T165" s="148"/>
      <c r="U165" s="148"/>
      <c r="V165" s="148"/>
      <c r="W165" s="147"/>
      <c r="X165" s="147"/>
      <c r="Y165" s="147"/>
      <c r="Z165" s="147"/>
      <c r="AA165" s="147"/>
      <c r="AB165" s="147"/>
      <c r="AC165" s="147"/>
      <c r="AD165" s="147"/>
      <c r="AE165" s="147"/>
    </row>
    <row r="166" s="117" customFormat="1" ht="30" customHeight="1" spans="1:31">
      <c r="A166" s="143" t="s">
        <v>42</v>
      </c>
      <c r="B166" s="138" t="s">
        <v>626</v>
      </c>
      <c r="C166" s="137"/>
      <c r="D166" s="139"/>
      <c r="E166" s="139"/>
      <c r="F166" s="139"/>
      <c r="G166" s="137"/>
      <c r="H166" s="139"/>
      <c r="I166" s="139"/>
      <c r="J166" s="139"/>
      <c r="K166" s="137"/>
      <c r="L166" s="137"/>
      <c r="M166" s="137"/>
      <c r="N166" s="148"/>
      <c r="O166" s="148"/>
      <c r="P166" s="148"/>
      <c r="Q166" s="148"/>
      <c r="R166" s="148"/>
      <c r="S166" s="148"/>
      <c r="T166" s="148"/>
      <c r="U166" s="148"/>
      <c r="V166" s="148"/>
      <c r="W166" s="147"/>
      <c r="X166" s="147"/>
      <c r="Y166" s="147"/>
      <c r="Z166" s="147"/>
      <c r="AA166" s="147"/>
      <c r="AB166" s="147"/>
      <c r="AC166" s="147"/>
      <c r="AD166" s="147"/>
      <c r="AE166" s="147"/>
    </row>
    <row r="167" s="117" customFormat="1" ht="30" customHeight="1" spans="1:31">
      <c r="A167" s="143" t="s">
        <v>42</v>
      </c>
      <c r="B167" s="138" t="s">
        <v>627</v>
      </c>
      <c r="C167" s="137"/>
      <c r="D167" s="139"/>
      <c r="E167" s="139"/>
      <c r="F167" s="139"/>
      <c r="G167" s="137"/>
      <c r="H167" s="139"/>
      <c r="I167" s="139"/>
      <c r="J167" s="139"/>
      <c r="K167" s="137"/>
      <c r="L167" s="137"/>
      <c r="M167" s="137"/>
      <c r="N167" s="148">
        <f>N168</f>
        <v>298</v>
      </c>
      <c r="O167" s="148">
        <f t="shared" ref="O167:V167" si="32">O168</f>
        <v>298</v>
      </c>
      <c r="P167" s="148">
        <f t="shared" si="32"/>
        <v>0</v>
      </c>
      <c r="Q167" s="148">
        <f t="shared" si="32"/>
        <v>0</v>
      </c>
      <c r="R167" s="148">
        <f t="shared" si="32"/>
        <v>0</v>
      </c>
      <c r="S167" s="148">
        <f t="shared" si="32"/>
        <v>0</v>
      </c>
      <c r="T167" s="148">
        <f t="shared" si="32"/>
        <v>0</v>
      </c>
      <c r="U167" s="148">
        <f t="shared" si="32"/>
        <v>0</v>
      </c>
      <c r="V167" s="148">
        <f t="shared" si="32"/>
        <v>0</v>
      </c>
      <c r="W167" s="147"/>
      <c r="X167" s="147"/>
      <c r="Y167" s="147"/>
      <c r="Z167" s="147"/>
      <c r="AA167" s="147"/>
      <c r="AB167" s="147"/>
      <c r="AC167" s="147"/>
      <c r="AD167" s="147"/>
      <c r="AE167" s="147"/>
    </row>
    <row r="168" s="117" customFormat="1" ht="82" customHeight="1" spans="1:31">
      <c r="A168" s="143">
        <v>82</v>
      </c>
      <c r="B168" s="144" t="s">
        <v>628</v>
      </c>
      <c r="C168" s="143" t="s">
        <v>45</v>
      </c>
      <c r="D168" s="144" t="s">
        <v>629</v>
      </c>
      <c r="E168" s="144" t="s">
        <v>624</v>
      </c>
      <c r="F168" s="144" t="s">
        <v>627</v>
      </c>
      <c r="G168" s="143" t="s">
        <v>48</v>
      </c>
      <c r="H168" s="144" t="s">
        <v>630</v>
      </c>
      <c r="I168" s="144" t="s">
        <v>243</v>
      </c>
      <c r="J168" s="144" t="s">
        <v>631</v>
      </c>
      <c r="K168" s="143">
        <v>1200</v>
      </c>
      <c r="L168" s="143">
        <v>30</v>
      </c>
      <c r="M168" s="143">
        <v>105</v>
      </c>
      <c r="N168" s="148">
        <v>298</v>
      </c>
      <c r="O168" s="148">
        <v>298</v>
      </c>
      <c r="P168" s="148"/>
      <c r="Q168" s="148"/>
      <c r="R168" s="148"/>
      <c r="S168" s="148"/>
      <c r="T168" s="148"/>
      <c r="U168" s="148"/>
      <c r="V168" s="148"/>
      <c r="W168" s="164" t="s">
        <v>171</v>
      </c>
      <c r="X168" s="164" t="s">
        <v>172</v>
      </c>
      <c r="Y168" s="145" t="s">
        <v>301</v>
      </c>
      <c r="Z168" s="145" t="s">
        <v>302</v>
      </c>
      <c r="AA168" s="145" t="s">
        <v>265</v>
      </c>
      <c r="AB168" s="164" t="s">
        <v>632</v>
      </c>
      <c r="AC168" s="147" t="s">
        <v>633</v>
      </c>
      <c r="AD168" s="147" t="s">
        <v>58</v>
      </c>
      <c r="AE168" s="147" t="s">
        <v>59</v>
      </c>
    </row>
    <row r="169" s="117" customFormat="1" ht="30" customHeight="1" spans="1:31">
      <c r="A169" s="143" t="s">
        <v>42</v>
      </c>
      <c r="B169" s="138" t="s">
        <v>634</v>
      </c>
      <c r="C169" s="137"/>
      <c r="D169" s="139"/>
      <c r="E169" s="139"/>
      <c r="F169" s="139"/>
      <c r="G169" s="137"/>
      <c r="H169" s="139"/>
      <c r="I169" s="139"/>
      <c r="J169" s="139"/>
      <c r="K169" s="137"/>
      <c r="L169" s="137"/>
      <c r="M169" s="137"/>
      <c r="N169" s="148"/>
      <c r="O169" s="148"/>
      <c r="P169" s="148"/>
      <c r="Q169" s="148"/>
      <c r="R169" s="148"/>
      <c r="S169" s="148"/>
      <c r="T169" s="148"/>
      <c r="U169" s="148"/>
      <c r="V169" s="148"/>
      <c r="W169" s="147"/>
      <c r="X169" s="147"/>
      <c r="Y169" s="147"/>
      <c r="Z169" s="147"/>
      <c r="AA169" s="147"/>
      <c r="AB169" s="147"/>
      <c r="AC169" s="147"/>
      <c r="AD169" s="147"/>
      <c r="AE169" s="147"/>
    </row>
    <row r="170" s="117" customFormat="1" ht="30" customHeight="1" spans="1:31">
      <c r="A170" s="143" t="s">
        <v>42</v>
      </c>
      <c r="B170" s="138" t="s">
        <v>635</v>
      </c>
      <c r="C170" s="137"/>
      <c r="D170" s="139"/>
      <c r="E170" s="139"/>
      <c r="F170" s="139"/>
      <c r="G170" s="137"/>
      <c r="H170" s="139"/>
      <c r="I170" s="139"/>
      <c r="J170" s="139"/>
      <c r="K170" s="137"/>
      <c r="L170" s="137"/>
      <c r="M170" s="137"/>
      <c r="N170" s="148"/>
      <c r="O170" s="148"/>
      <c r="P170" s="148"/>
      <c r="Q170" s="148"/>
      <c r="R170" s="148"/>
      <c r="S170" s="148"/>
      <c r="T170" s="148"/>
      <c r="U170" s="148"/>
      <c r="V170" s="148"/>
      <c r="W170" s="147"/>
      <c r="X170" s="147"/>
      <c r="Y170" s="147"/>
      <c r="Z170" s="147"/>
      <c r="AA170" s="147"/>
      <c r="AB170" s="147"/>
      <c r="AC170" s="147"/>
      <c r="AD170" s="147"/>
      <c r="AE170" s="147"/>
    </row>
    <row r="171" s="117" customFormat="1" ht="30" customHeight="1" spans="1:31">
      <c r="A171" s="143" t="s">
        <v>42</v>
      </c>
      <c r="B171" s="138" t="s">
        <v>636</v>
      </c>
      <c r="C171" s="137"/>
      <c r="D171" s="139"/>
      <c r="E171" s="139"/>
      <c r="F171" s="139"/>
      <c r="G171" s="137"/>
      <c r="H171" s="139"/>
      <c r="I171" s="139"/>
      <c r="J171" s="139"/>
      <c r="K171" s="137"/>
      <c r="L171" s="137"/>
      <c r="M171" s="137"/>
      <c r="N171" s="148"/>
      <c r="O171" s="148"/>
      <c r="P171" s="148"/>
      <c r="Q171" s="148"/>
      <c r="R171" s="148"/>
      <c r="S171" s="148"/>
      <c r="T171" s="148"/>
      <c r="U171" s="148"/>
      <c r="V171" s="148"/>
      <c r="W171" s="147"/>
      <c r="X171" s="147"/>
      <c r="Y171" s="147"/>
      <c r="Z171" s="147"/>
      <c r="AA171" s="147"/>
      <c r="AB171" s="147"/>
      <c r="AC171" s="147"/>
      <c r="AD171" s="147"/>
      <c r="AE171" s="147"/>
    </row>
    <row r="172" s="117" customFormat="1" ht="30" customHeight="1" spans="1:31">
      <c r="A172" s="137" t="s">
        <v>38</v>
      </c>
      <c r="B172" s="138" t="s">
        <v>637</v>
      </c>
      <c r="C172" s="137"/>
      <c r="D172" s="139"/>
      <c r="E172" s="139"/>
      <c r="F172" s="139"/>
      <c r="G172" s="137"/>
      <c r="H172" s="139"/>
      <c r="I172" s="139"/>
      <c r="J172" s="139"/>
      <c r="K172" s="137"/>
      <c r="L172" s="137"/>
      <c r="M172" s="137"/>
      <c r="N172" s="170">
        <f>N175</f>
        <v>330</v>
      </c>
      <c r="O172" s="170">
        <f t="shared" ref="O172:V172" si="33">O175</f>
        <v>0</v>
      </c>
      <c r="P172" s="170">
        <f t="shared" si="33"/>
        <v>0</v>
      </c>
      <c r="Q172" s="170">
        <f t="shared" si="33"/>
        <v>0</v>
      </c>
      <c r="R172" s="170">
        <f t="shared" si="33"/>
        <v>0</v>
      </c>
      <c r="S172" s="170">
        <f t="shared" si="33"/>
        <v>330</v>
      </c>
      <c r="T172" s="170">
        <f t="shared" si="33"/>
        <v>0</v>
      </c>
      <c r="U172" s="170">
        <f t="shared" si="33"/>
        <v>0</v>
      </c>
      <c r="V172" s="170">
        <f t="shared" si="33"/>
        <v>0</v>
      </c>
      <c r="W172" s="147"/>
      <c r="X172" s="147"/>
      <c r="Y172" s="147"/>
      <c r="Z172" s="147"/>
      <c r="AA172" s="147"/>
      <c r="AB172" s="147"/>
      <c r="AC172" s="147"/>
      <c r="AD172" s="147"/>
      <c r="AE172" s="147"/>
    </row>
    <row r="173" s="117" customFormat="1" ht="30" customHeight="1" spans="1:31">
      <c r="A173" s="137" t="s">
        <v>40</v>
      </c>
      <c r="B173" s="138" t="s">
        <v>638</v>
      </c>
      <c r="C173" s="137"/>
      <c r="D173" s="139"/>
      <c r="E173" s="139"/>
      <c r="F173" s="139"/>
      <c r="G173" s="137"/>
      <c r="H173" s="139"/>
      <c r="I173" s="139"/>
      <c r="J173" s="139"/>
      <c r="K173" s="137"/>
      <c r="L173" s="137"/>
      <c r="M173" s="137"/>
      <c r="N173" s="148"/>
      <c r="O173" s="148"/>
      <c r="P173" s="148"/>
      <c r="Q173" s="148"/>
      <c r="R173" s="148"/>
      <c r="S173" s="148"/>
      <c r="T173" s="148"/>
      <c r="U173" s="148"/>
      <c r="V173" s="148"/>
      <c r="W173" s="147"/>
      <c r="X173" s="147"/>
      <c r="Y173" s="147"/>
      <c r="Z173" s="147"/>
      <c r="AA173" s="147"/>
      <c r="AB173" s="147"/>
      <c r="AC173" s="147"/>
      <c r="AD173" s="147"/>
      <c r="AE173" s="147"/>
    </row>
    <row r="174" s="117" customFormat="1" ht="30" customHeight="1" spans="1:31">
      <c r="A174" s="143" t="s">
        <v>42</v>
      </c>
      <c r="B174" s="138" t="s">
        <v>639</v>
      </c>
      <c r="C174" s="137"/>
      <c r="D174" s="139"/>
      <c r="E174" s="139"/>
      <c r="F174" s="139"/>
      <c r="G174" s="137"/>
      <c r="H174" s="139"/>
      <c r="I174" s="139"/>
      <c r="J174" s="139"/>
      <c r="K174" s="137"/>
      <c r="L174" s="137"/>
      <c r="M174" s="137"/>
      <c r="N174" s="148"/>
      <c r="O174" s="148"/>
      <c r="P174" s="148"/>
      <c r="Q174" s="148"/>
      <c r="R174" s="148"/>
      <c r="S174" s="148"/>
      <c r="T174" s="148"/>
      <c r="U174" s="148"/>
      <c r="V174" s="148"/>
      <c r="W174" s="147"/>
      <c r="X174" s="147"/>
      <c r="Y174" s="147"/>
      <c r="Z174" s="147"/>
      <c r="AA174" s="147"/>
      <c r="AB174" s="147"/>
      <c r="AC174" s="147"/>
      <c r="AD174" s="147"/>
      <c r="AE174" s="147"/>
    </row>
    <row r="175" s="117" customFormat="1" ht="30" customHeight="1" spans="1:31">
      <c r="A175" s="137" t="s">
        <v>40</v>
      </c>
      <c r="B175" s="138" t="s">
        <v>640</v>
      </c>
      <c r="C175" s="137"/>
      <c r="D175" s="139"/>
      <c r="E175" s="139"/>
      <c r="F175" s="139"/>
      <c r="G175" s="137"/>
      <c r="H175" s="139"/>
      <c r="I175" s="139"/>
      <c r="J175" s="139"/>
      <c r="K175" s="137"/>
      <c r="L175" s="137"/>
      <c r="M175" s="137"/>
      <c r="N175" s="170">
        <f>N176</f>
        <v>330</v>
      </c>
      <c r="O175" s="170">
        <f t="shared" ref="O175:V175" si="34">O176</f>
        <v>0</v>
      </c>
      <c r="P175" s="170">
        <f t="shared" si="34"/>
        <v>0</v>
      </c>
      <c r="Q175" s="170">
        <f t="shared" si="34"/>
        <v>0</v>
      </c>
      <c r="R175" s="170">
        <f t="shared" si="34"/>
        <v>0</v>
      </c>
      <c r="S175" s="170">
        <f t="shared" si="34"/>
        <v>330</v>
      </c>
      <c r="T175" s="170">
        <f t="shared" si="34"/>
        <v>0</v>
      </c>
      <c r="U175" s="170">
        <f t="shared" si="34"/>
        <v>0</v>
      </c>
      <c r="V175" s="170">
        <f t="shared" si="34"/>
        <v>0</v>
      </c>
      <c r="W175" s="147"/>
      <c r="X175" s="147"/>
      <c r="Y175" s="147"/>
      <c r="Z175" s="147"/>
      <c r="AA175" s="147"/>
      <c r="AB175" s="147"/>
      <c r="AC175" s="147"/>
      <c r="AD175" s="147"/>
      <c r="AE175" s="147"/>
    </row>
    <row r="176" s="117" customFormat="1" ht="30" customHeight="1" spans="1:31">
      <c r="A176" s="143" t="s">
        <v>42</v>
      </c>
      <c r="B176" s="138" t="s">
        <v>641</v>
      </c>
      <c r="C176" s="137"/>
      <c r="D176" s="139"/>
      <c r="E176" s="139"/>
      <c r="F176" s="139"/>
      <c r="G176" s="137"/>
      <c r="H176" s="139"/>
      <c r="I176" s="139"/>
      <c r="J176" s="139"/>
      <c r="K176" s="137"/>
      <c r="L176" s="137"/>
      <c r="M176" s="137"/>
      <c r="N176" s="148">
        <f>N177</f>
        <v>330</v>
      </c>
      <c r="O176" s="148">
        <f t="shared" ref="O176:V176" si="35">O177</f>
        <v>0</v>
      </c>
      <c r="P176" s="148">
        <f t="shared" si="35"/>
        <v>0</v>
      </c>
      <c r="Q176" s="148">
        <f t="shared" si="35"/>
        <v>0</v>
      </c>
      <c r="R176" s="148">
        <f t="shared" si="35"/>
        <v>0</v>
      </c>
      <c r="S176" s="148">
        <f t="shared" si="35"/>
        <v>330</v>
      </c>
      <c r="T176" s="148">
        <f t="shared" si="35"/>
        <v>0</v>
      </c>
      <c r="U176" s="148">
        <f t="shared" si="35"/>
        <v>0</v>
      </c>
      <c r="V176" s="148">
        <f t="shared" si="35"/>
        <v>0</v>
      </c>
      <c r="W176" s="147"/>
      <c r="X176" s="147"/>
      <c r="Y176" s="147"/>
      <c r="Z176" s="147"/>
      <c r="AA176" s="147"/>
      <c r="AB176" s="147"/>
      <c r="AC176" s="147"/>
      <c r="AD176" s="147"/>
      <c r="AE176" s="147"/>
    </row>
    <row r="177" s="117" customFormat="1" ht="137" customHeight="1" spans="1:31">
      <c r="A177" s="143">
        <v>83</v>
      </c>
      <c r="B177" s="144" t="s">
        <v>642</v>
      </c>
      <c r="C177" s="143" t="s">
        <v>45</v>
      </c>
      <c r="D177" s="144" t="s">
        <v>643</v>
      </c>
      <c r="E177" s="144" t="s">
        <v>637</v>
      </c>
      <c r="F177" s="144" t="s">
        <v>641</v>
      </c>
      <c r="G177" s="143" t="s">
        <v>48</v>
      </c>
      <c r="H177" s="144" t="s">
        <v>49</v>
      </c>
      <c r="I177" s="144" t="s">
        <v>644</v>
      </c>
      <c r="J177" s="144" t="s">
        <v>645</v>
      </c>
      <c r="K177" s="143">
        <v>1100</v>
      </c>
      <c r="L177" s="143"/>
      <c r="M177" s="143">
        <v>1100</v>
      </c>
      <c r="N177" s="148">
        <v>330</v>
      </c>
      <c r="O177" s="148"/>
      <c r="P177" s="148"/>
      <c r="Q177" s="148"/>
      <c r="R177" s="148"/>
      <c r="S177" s="148">
        <v>330</v>
      </c>
      <c r="T177" s="148"/>
      <c r="U177" s="148"/>
      <c r="V177" s="148"/>
      <c r="W177" s="164" t="s">
        <v>52</v>
      </c>
      <c r="X177" s="164" t="s">
        <v>53</v>
      </c>
      <c r="Y177" s="164" t="s">
        <v>646</v>
      </c>
      <c r="Z177" s="145" t="s">
        <v>647</v>
      </c>
      <c r="AA177" s="147" t="s">
        <v>648</v>
      </c>
      <c r="AB177" s="147" t="s">
        <v>649</v>
      </c>
      <c r="AC177" s="147" t="s">
        <v>649</v>
      </c>
      <c r="AD177" s="147" t="s">
        <v>58</v>
      </c>
      <c r="AE177" s="147" t="s">
        <v>59</v>
      </c>
    </row>
    <row r="178" s="117" customFormat="1" ht="30" customHeight="1" spans="1:31">
      <c r="A178" s="137" t="s">
        <v>40</v>
      </c>
      <c r="B178" s="138" t="s">
        <v>650</v>
      </c>
      <c r="C178" s="137"/>
      <c r="D178" s="139"/>
      <c r="E178" s="139"/>
      <c r="F178" s="139"/>
      <c r="G178" s="137"/>
      <c r="H178" s="139"/>
      <c r="I178" s="139"/>
      <c r="J178" s="139"/>
      <c r="K178" s="137"/>
      <c r="L178" s="137"/>
      <c r="M178" s="137"/>
      <c r="N178" s="148"/>
      <c r="O178" s="148"/>
      <c r="P178" s="148"/>
      <c r="Q178" s="148"/>
      <c r="R178" s="148"/>
      <c r="S178" s="148"/>
      <c r="T178" s="148"/>
      <c r="U178" s="148"/>
      <c r="V178" s="148"/>
      <c r="W178" s="147"/>
      <c r="X178" s="147"/>
      <c r="Y178" s="147"/>
      <c r="Z178" s="147"/>
      <c r="AA178" s="147"/>
      <c r="AB178" s="147"/>
      <c r="AC178" s="147"/>
      <c r="AD178" s="147"/>
      <c r="AE178" s="147"/>
    </row>
    <row r="179" s="117" customFormat="1" ht="30" customHeight="1" spans="1:31">
      <c r="A179" s="143" t="s">
        <v>42</v>
      </c>
      <c r="B179" s="138" t="s">
        <v>651</v>
      </c>
      <c r="C179" s="137"/>
      <c r="D179" s="139"/>
      <c r="E179" s="139"/>
      <c r="F179" s="139"/>
      <c r="G179" s="137"/>
      <c r="H179" s="139"/>
      <c r="I179" s="139"/>
      <c r="J179" s="139"/>
      <c r="K179" s="137"/>
      <c r="L179" s="137"/>
      <c r="M179" s="137"/>
      <c r="N179" s="148"/>
      <c r="O179" s="148"/>
      <c r="P179" s="148"/>
      <c r="Q179" s="148"/>
      <c r="R179" s="148"/>
      <c r="S179" s="148"/>
      <c r="T179" s="148"/>
      <c r="U179" s="148"/>
      <c r="V179" s="148"/>
      <c r="W179" s="147"/>
      <c r="X179" s="147"/>
      <c r="Y179" s="147"/>
      <c r="Z179" s="147"/>
      <c r="AA179" s="147"/>
      <c r="AB179" s="147"/>
      <c r="AC179" s="147"/>
      <c r="AD179" s="147"/>
      <c r="AE179" s="147"/>
    </row>
    <row r="180" s="117" customFormat="1" ht="30" customHeight="1" spans="1:31">
      <c r="A180" s="137" t="s">
        <v>38</v>
      </c>
      <c r="B180" s="138" t="s">
        <v>652</v>
      </c>
      <c r="C180" s="137"/>
      <c r="D180" s="139"/>
      <c r="E180" s="139"/>
      <c r="F180" s="139"/>
      <c r="G180" s="137"/>
      <c r="H180" s="139"/>
      <c r="I180" s="139"/>
      <c r="J180" s="139"/>
      <c r="K180" s="137"/>
      <c r="L180" s="137"/>
      <c r="M180" s="137"/>
      <c r="N180" s="148"/>
      <c r="O180" s="148"/>
      <c r="P180" s="148"/>
      <c r="Q180" s="148"/>
      <c r="R180" s="148"/>
      <c r="S180" s="148"/>
      <c r="T180" s="148"/>
      <c r="U180" s="148"/>
      <c r="V180" s="148"/>
      <c r="W180" s="147"/>
      <c r="X180" s="147"/>
      <c r="Y180" s="147"/>
      <c r="Z180" s="147"/>
      <c r="AA180" s="147"/>
      <c r="AB180" s="147"/>
      <c r="AC180" s="147"/>
      <c r="AD180" s="147"/>
      <c r="AE180" s="147"/>
    </row>
    <row r="181" s="117" customFormat="1" ht="30" customHeight="1" spans="1:31">
      <c r="A181" s="137" t="s">
        <v>40</v>
      </c>
      <c r="B181" s="138" t="s">
        <v>652</v>
      </c>
      <c r="C181" s="137"/>
      <c r="D181" s="139"/>
      <c r="E181" s="139"/>
      <c r="F181" s="139"/>
      <c r="G181" s="137"/>
      <c r="H181" s="139"/>
      <c r="I181" s="139"/>
      <c r="J181" s="139"/>
      <c r="K181" s="137"/>
      <c r="L181" s="137"/>
      <c r="M181" s="137"/>
      <c r="N181" s="148"/>
      <c r="O181" s="148"/>
      <c r="P181" s="148"/>
      <c r="Q181" s="148"/>
      <c r="R181" s="148"/>
      <c r="S181" s="148"/>
      <c r="T181" s="148"/>
      <c r="U181" s="148"/>
      <c r="V181" s="148"/>
      <c r="W181" s="147"/>
      <c r="X181" s="147"/>
      <c r="Y181" s="147"/>
      <c r="Z181" s="147"/>
      <c r="AA181" s="147"/>
      <c r="AB181" s="147"/>
      <c r="AC181" s="147"/>
      <c r="AD181" s="147"/>
      <c r="AE181" s="147"/>
    </row>
    <row r="182" s="117" customFormat="1" ht="30" customHeight="1" spans="1:31">
      <c r="A182" s="137" t="s">
        <v>42</v>
      </c>
      <c r="B182" s="138" t="s">
        <v>652</v>
      </c>
      <c r="C182" s="137"/>
      <c r="D182" s="139"/>
      <c r="E182" s="139"/>
      <c r="F182" s="139"/>
      <c r="G182" s="137"/>
      <c r="H182" s="139"/>
      <c r="I182" s="139"/>
      <c r="J182" s="139"/>
      <c r="K182" s="137"/>
      <c r="L182" s="137"/>
      <c r="M182" s="137"/>
      <c r="N182" s="148"/>
      <c r="O182" s="148"/>
      <c r="P182" s="148"/>
      <c r="Q182" s="148"/>
      <c r="R182" s="148"/>
      <c r="S182" s="148"/>
      <c r="T182" s="148"/>
      <c r="U182" s="148"/>
      <c r="V182" s="148"/>
      <c r="W182" s="147"/>
      <c r="X182" s="147"/>
      <c r="Y182" s="147"/>
      <c r="Z182" s="147"/>
      <c r="AA182" s="147"/>
      <c r="AB182" s="147"/>
      <c r="AC182" s="147"/>
      <c r="AD182" s="147"/>
      <c r="AE182" s="147"/>
    </row>
    <row r="183" s="117" customFormat="1" ht="30" customHeight="1" spans="1:31">
      <c r="A183" s="137" t="s">
        <v>38</v>
      </c>
      <c r="B183" s="138" t="s">
        <v>653</v>
      </c>
      <c r="C183" s="137"/>
      <c r="D183" s="139"/>
      <c r="E183" s="139"/>
      <c r="F183" s="139"/>
      <c r="G183" s="137"/>
      <c r="H183" s="139"/>
      <c r="I183" s="139"/>
      <c r="J183" s="139"/>
      <c r="K183" s="137"/>
      <c r="L183" s="137"/>
      <c r="M183" s="137"/>
      <c r="N183" s="170">
        <f>N184</f>
        <v>35</v>
      </c>
      <c r="O183" s="170">
        <f t="shared" ref="O183:V183" si="36">O184</f>
        <v>35</v>
      </c>
      <c r="P183" s="170">
        <f t="shared" si="36"/>
        <v>0</v>
      </c>
      <c r="Q183" s="170">
        <f t="shared" si="36"/>
        <v>0</v>
      </c>
      <c r="R183" s="170">
        <f t="shared" si="36"/>
        <v>0</v>
      </c>
      <c r="S183" s="170">
        <f t="shared" si="36"/>
        <v>0</v>
      </c>
      <c r="T183" s="170">
        <f t="shared" si="36"/>
        <v>0</v>
      </c>
      <c r="U183" s="170">
        <f t="shared" si="36"/>
        <v>0</v>
      </c>
      <c r="V183" s="170">
        <f t="shared" si="36"/>
        <v>0</v>
      </c>
      <c r="W183" s="147"/>
      <c r="X183" s="147"/>
      <c r="Y183" s="147"/>
      <c r="Z183" s="147"/>
      <c r="AA183" s="147"/>
      <c r="AB183" s="147"/>
      <c r="AC183" s="147"/>
      <c r="AD183" s="147"/>
      <c r="AE183" s="147"/>
    </row>
    <row r="184" s="117" customFormat="1" ht="30" customHeight="1" spans="1:31">
      <c r="A184" s="137" t="s">
        <v>40</v>
      </c>
      <c r="B184" s="138" t="s">
        <v>653</v>
      </c>
      <c r="C184" s="137"/>
      <c r="D184" s="139"/>
      <c r="E184" s="139"/>
      <c r="F184" s="139"/>
      <c r="G184" s="137"/>
      <c r="H184" s="139"/>
      <c r="I184" s="139"/>
      <c r="J184" s="139"/>
      <c r="K184" s="137"/>
      <c r="L184" s="137"/>
      <c r="M184" s="137"/>
      <c r="N184" s="170">
        <f>N186</f>
        <v>35</v>
      </c>
      <c r="O184" s="170">
        <f t="shared" ref="O184:V184" si="37">O186</f>
        <v>35</v>
      </c>
      <c r="P184" s="170">
        <f t="shared" si="37"/>
        <v>0</v>
      </c>
      <c r="Q184" s="170">
        <f t="shared" si="37"/>
        <v>0</v>
      </c>
      <c r="R184" s="170">
        <f t="shared" si="37"/>
        <v>0</v>
      </c>
      <c r="S184" s="170">
        <f t="shared" si="37"/>
        <v>0</v>
      </c>
      <c r="T184" s="170">
        <f t="shared" si="37"/>
        <v>0</v>
      </c>
      <c r="U184" s="170">
        <f t="shared" si="37"/>
        <v>0</v>
      </c>
      <c r="V184" s="170">
        <f t="shared" si="37"/>
        <v>0</v>
      </c>
      <c r="W184" s="147"/>
      <c r="X184" s="147"/>
      <c r="Y184" s="147"/>
      <c r="Z184" s="147"/>
      <c r="AA184" s="147"/>
      <c r="AB184" s="147"/>
      <c r="AC184" s="147"/>
      <c r="AD184" s="147"/>
      <c r="AE184" s="147"/>
    </row>
    <row r="185" s="117" customFormat="1" ht="30" customHeight="1" spans="1:31">
      <c r="A185" s="143" t="s">
        <v>42</v>
      </c>
      <c r="B185" s="138" t="s">
        <v>654</v>
      </c>
      <c r="C185" s="137"/>
      <c r="D185" s="139"/>
      <c r="E185" s="139"/>
      <c r="F185" s="139"/>
      <c r="G185" s="137"/>
      <c r="H185" s="139"/>
      <c r="I185" s="139"/>
      <c r="J185" s="139"/>
      <c r="K185" s="137"/>
      <c r="L185" s="137"/>
      <c r="M185" s="137"/>
      <c r="N185" s="148"/>
      <c r="O185" s="148"/>
      <c r="P185" s="148"/>
      <c r="Q185" s="148"/>
      <c r="R185" s="148"/>
      <c r="S185" s="148"/>
      <c r="T185" s="148"/>
      <c r="U185" s="148"/>
      <c r="V185" s="148"/>
      <c r="W185" s="147"/>
      <c r="X185" s="147"/>
      <c r="Y185" s="147"/>
      <c r="Z185" s="147"/>
      <c r="AA185" s="147"/>
      <c r="AB185" s="147"/>
      <c r="AC185" s="147"/>
      <c r="AD185" s="147"/>
      <c r="AE185" s="147"/>
    </row>
    <row r="186" s="117" customFormat="1" ht="30" customHeight="1" spans="1:31">
      <c r="A186" s="143" t="s">
        <v>42</v>
      </c>
      <c r="B186" s="138" t="s">
        <v>655</v>
      </c>
      <c r="C186" s="137"/>
      <c r="D186" s="139"/>
      <c r="E186" s="139"/>
      <c r="F186" s="139"/>
      <c r="G186" s="137"/>
      <c r="H186" s="139"/>
      <c r="I186" s="139"/>
      <c r="J186" s="139"/>
      <c r="K186" s="137"/>
      <c r="L186" s="137"/>
      <c r="M186" s="137"/>
      <c r="N186" s="148">
        <f>N187</f>
        <v>35</v>
      </c>
      <c r="O186" s="148">
        <f t="shared" ref="O186:V186" si="38">O187</f>
        <v>35</v>
      </c>
      <c r="P186" s="148">
        <f t="shared" si="38"/>
        <v>0</v>
      </c>
      <c r="Q186" s="148">
        <f t="shared" si="38"/>
        <v>0</v>
      </c>
      <c r="R186" s="148">
        <f t="shared" si="38"/>
        <v>0</v>
      </c>
      <c r="S186" s="148">
        <f t="shared" si="38"/>
        <v>0</v>
      </c>
      <c r="T186" s="148">
        <f t="shared" si="38"/>
        <v>0</v>
      </c>
      <c r="U186" s="148">
        <f t="shared" si="38"/>
        <v>0</v>
      </c>
      <c r="V186" s="148">
        <f t="shared" si="38"/>
        <v>0</v>
      </c>
      <c r="W186" s="147"/>
      <c r="X186" s="147"/>
      <c r="Y186" s="147"/>
      <c r="Z186" s="147"/>
      <c r="AA186" s="147"/>
      <c r="AB186" s="147"/>
      <c r="AC186" s="147"/>
      <c r="AD186" s="147"/>
      <c r="AE186" s="147"/>
    </row>
    <row r="187" s="117" customFormat="1" ht="55" customHeight="1" spans="1:31">
      <c r="A187" s="143">
        <v>84</v>
      </c>
      <c r="B187" s="144" t="s">
        <v>656</v>
      </c>
      <c r="C187" s="143" t="s">
        <v>45</v>
      </c>
      <c r="D187" s="144" t="s">
        <v>657</v>
      </c>
      <c r="E187" s="144" t="s">
        <v>653</v>
      </c>
      <c r="F187" s="144" t="s">
        <v>655</v>
      </c>
      <c r="G187" s="143" t="s">
        <v>48</v>
      </c>
      <c r="H187" s="144" t="s">
        <v>49</v>
      </c>
      <c r="I187" s="144" t="s">
        <v>64</v>
      </c>
      <c r="J187" s="144" t="s">
        <v>658</v>
      </c>
      <c r="K187" s="143">
        <v>3500</v>
      </c>
      <c r="L187" s="143">
        <v>3500</v>
      </c>
      <c r="M187" s="143">
        <v>12250</v>
      </c>
      <c r="N187" s="148">
        <v>35</v>
      </c>
      <c r="O187" s="148">
        <v>35</v>
      </c>
      <c r="P187" s="148"/>
      <c r="Q187" s="148"/>
      <c r="R187" s="148"/>
      <c r="S187" s="148"/>
      <c r="T187" s="148"/>
      <c r="U187" s="148"/>
      <c r="V187" s="148"/>
      <c r="W187" s="144" t="s">
        <v>659</v>
      </c>
      <c r="X187" s="144" t="s">
        <v>660</v>
      </c>
      <c r="Y187" s="144" t="s">
        <v>659</v>
      </c>
      <c r="Z187" s="144" t="s">
        <v>661</v>
      </c>
      <c r="AA187" s="147" t="s">
        <v>56</v>
      </c>
      <c r="AB187" s="147" t="s">
        <v>662</v>
      </c>
      <c r="AC187" s="147" t="s">
        <v>662</v>
      </c>
      <c r="AD187" s="147" t="s">
        <v>58</v>
      </c>
      <c r="AE187" s="147" t="s">
        <v>59</v>
      </c>
    </row>
    <row r="188" s="117" customFormat="1" ht="30" customHeight="1" spans="1:31">
      <c r="A188" s="143" t="s">
        <v>38</v>
      </c>
      <c r="B188" s="138" t="s">
        <v>663</v>
      </c>
      <c r="C188" s="137"/>
      <c r="D188" s="139"/>
      <c r="E188" s="139"/>
      <c r="F188" s="139"/>
      <c r="G188" s="137"/>
      <c r="H188" s="139"/>
      <c r="I188" s="139"/>
      <c r="J188" s="139"/>
      <c r="K188" s="137"/>
      <c r="L188" s="137"/>
      <c r="M188" s="137"/>
      <c r="N188" s="148"/>
      <c r="O188" s="148"/>
      <c r="P188" s="148"/>
      <c r="Q188" s="148"/>
      <c r="R188" s="148"/>
      <c r="S188" s="148"/>
      <c r="T188" s="148"/>
      <c r="U188" s="148"/>
      <c r="V188" s="148"/>
      <c r="W188" s="147"/>
      <c r="X188" s="147"/>
      <c r="Y188" s="147"/>
      <c r="Z188" s="147"/>
      <c r="AA188" s="147"/>
      <c r="AB188" s="147"/>
      <c r="AC188" s="147"/>
      <c r="AD188" s="147"/>
      <c r="AE188" s="147"/>
    </row>
  </sheetData>
  <autoFilter ref="A5:XFD188">
    <extLst/>
  </autoFilter>
  <mergeCells count="135">
    <mergeCell ref="A1:D1"/>
    <mergeCell ref="A2:AC2"/>
    <mergeCell ref="L3:M3"/>
    <mergeCell ref="O3:V3"/>
    <mergeCell ref="W3:AA3"/>
    <mergeCell ref="A6:J6"/>
    <mergeCell ref="B7:J7"/>
    <mergeCell ref="B8:J8"/>
    <mergeCell ref="B9:J9"/>
    <mergeCell ref="B11:J11"/>
    <mergeCell ref="B13:J13"/>
    <mergeCell ref="B14:J14"/>
    <mergeCell ref="B15:J15"/>
    <mergeCell ref="B17:J17"/>
    <mergeCell ref="B21:J21"/>
    <mergeCell ref="B22:J22"/>
    <mergeCell ref="B28:J28"/>
    <mergeCell ref="B35:J35"/>
    <mergeCell ref="B38:J38"/>
    <mergeCell ref="B53:J53"/>
    <mergeCell ref="B55:J55"/>
    <mergeCell ref="B56:J56"/>
    <mergeCell ref="B57:J57"/>
    <mergeCell ref="B59:J59"/>
    <mergeCell ref="B70:J70"/>
    <mergeCell ref="B75:J75"/>
    <mergeCell ref="B76:J76"/>
    <mergeCell ref="B77:J77"/>
    <mergeCell ref="B82:J82"/>
    <mergeCell ref="B83:J83"/>
    <mergeCell ref="B84:J84"/>
    <mergeCell ref="B85:J85"/>
    <mergeCell ref="B86:J86"/>
    <mergeCell ref="B87:J87"/>
    <mergeCell ref="B88:J88"/>
    <mergeCell ref="B89:J89"/>
    <mergeCell ref="B90:J90"/>
    <mergeCell ref="B92:J92"/>
    <mergeCell ref="B93:J93"/>
    <mergeCell ref="B94:J94"/>
    <mergeCell ref="B95:J95"/>
    <mergeCell ref="B96:J96"/>
    <mergeCell ref="B97:J97"/>
    <mergeCell ref="B98:J98"/>
    <mergeCell ref="B99:J99"/>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B118:J118"/>
    <mergeCell ref="B119:J119"/>
    <mergeCell ref="B126:J126"/>
    <mergeCell ref="B128:J128"/>
    <mergeCell ref="B129:J129"/>
    <mergeCell ref="B130:J130"/>
    <mergeCell ref="B131:J131"/>
    <mergeCell ref="B137:J137"/>
    <mergeCell ref="B138:J138"/>
    <mergeCell ref="B139:J139"/>
    <mergeCell ref="B143:J143"/>
    <mergeCell ref="B144:J144"/>
    <mergeCell ref="B156:J156"/>
    <mergeCell ref="B157:J157"/>
    <mergeCell ref="B158:J158"/>
    <mergeCell ref="B159:J159"/>
    <mergeCell ref="B160:J160"/>
    <mergeCell ref="B161:J161"/>
    <mergeCell ref="B162:J162"/>
    <mergeCell ref="B163:J163"/>
    <mergeCell ref="B164:J164"/>
    <mergeCell ref="B165:J165"/>
    <mergeCell ref="B166:J166"/>
    <mergeCell ref="B167:J167"/>
    <mergeCell ref="B169:J169"/>
    <mergeCell ref="B170:J170"/>
    <mergeCell ref="B171:J171"/>
    <mergeCell ref="B172:J172"/>
    <mergeCell ref="B173:J173"/>
    <mergeCell ref="B174:J174"/>
    <mergeCell ref="B175:J175"/>
    <mergeCell ref="B176:J176"/>
    <mergeCell ref="B178:J178"/>
    <mergeCell ref="B179:J179"/>
    <mergeCell ref="B180:J180"/>
    <mergeCell ref="B181:J181"/>
    <mergeCell ref="B182:J182"/>
    <mergeCell ref="B183:J183"/>
    <mergeCell ref="B184:J184"/>
    <mergeCell ref="B185:J185"/>
    <mergeCell ref="B186:J186"/>
    <mergeCell ref="B188:J188"/>
    <mergeCell ref="A3:A5"/>
    <mergeCell ref="B3:B5"/>
    <mergeCell ref="C3:C5"/>
    <mergeCell ref="D3:D5"/>
    <mergeCell ref="E3:E5"/>
    <mergeCell ref="F3:F5"/>
    <mergeCell ref="G3:G5"/>
    <mergeCell ref="H3:H5"/>
    <mergeCell ref="I3:I5"/>
    <mergeCell ref="J3:J5"/>
    <mergeCell ref="K3:K5"/>
    <mergeCell ref="L4:L5"/>
    <mergeCell ref="M4:M5"/>
    <mergeCell ref="N3:N5"/>
    <mergeCell ref="O4:O5"/>
    <mergeCell ref="P4:P5"/>
    <mergeCell ref="Q4:Q5"/>
    <mergeCell ref="R4:R5"/>
    <mergeCell ref="S4:S5"/>
    <mergeCell ref="T4:T5"/>
    <mergeCell ref="U4:U5"/>
    <mergeCell ref="V4:V5"/>
    <mergeCell ref="W4:W5"/>
    <mergeCell ref="X4:X5"/>
    <mergeCell ref="Y4:Y5"/>
    <mergeCell ref="Z4:Z5"/>
    <mergeCell ref="AA4:AA5"/>
    <mergeCell ref="AB3:AB5"/>
    <mergeCell ref="AC3:AC5"/>
    <mergeCell ref="AD3:AD5"/>
    <mergeCell ref="AE3:AE5"/>
  </mergeCells>
  <pageMargins left="0.314583333333333" right="0.275" top="0.236111111111111" bottom="0.314583333333333" header="0.118055555555556" footer="0.156944444444444"/>
  <pageSetup paperSize="9" scale="32"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3"/>
  <sheetViews>
    <sheetView workbookViewId="0">
      <pane ySplit="4" topLeftCell="A74" activePane="bottomLeft" state="frozen"/>
      <selection/>
      <selection pane="bottomLeft" activeCell="F89" sqref="F89"/>
    </sheetView>
  </sheetViews>
  <sheetFormatPr defaultColWidth="8.7962962962963" defaultRowHeight="14.4" outlineLevelCol="6"/>
  <cols>
    <col min="1" max="1" width="5.25" customWidth="1"/>
    <col min="2" max="2" width="36.25" customWidth="1"/>
    <col min="3" max="3" width="5.37962962962963" style="76" customWidth="1"/>
    <col min="4" max="4" width="10.7685185185185" style="76" customWidth="1"/>
    <col min="5" max="5" width="10.5555555555556" style="76" customWidth="1"/>
    <col min="6" max="6" width="15.6296296296296" style="76" customWidth="1"/>
    <col min="7" max="7" width="13.3796296296296" style="76" customWidth="1"/>
  </cols>
  <sheetData>
    <row r="1" customFormat="1" spans="1:7">
      <c r="A1" s="77" t="s">
        <v>664</v>
      </c>
      <c r="C1" s="76"/>
      <c r="D1" s="76"/>
      <c r="E1" s="76"/>
      <c r="F1" s="76"/>
      <c r="G1" s="76"/>
    </row>
    <row r="2" s="73" customFormat="1" ht="36" customHeight="1" spans="1:7">
      <c r="A2" s="78" t="s">
        <v>665</v>
      </c>
      <c r="B2" s="78"/>
      <c r="C2" s="78"/>
      <c r="D2" s="78"/>
      <c r="E2" s="78"/>
      <c r="F2" s="78"/>
      <c r="G2" s="78"/>
    </row>
    <row r="3" s="74" customFormat="1" ht="21" customHeight="1" spans="1:7">
      <c r="A3" s="79" t="s">
        <v>3</v>
      </c>
      <c r="B3" s="79" t="s">
        <v>666</v>
      </c>
      <c r="C3" s="79" t="s">
        <v>667</v>
      </c>
      <c r="D3" s="80" t="s">
        <v>668</v>
      </c>
      <c r="E3" s="81"/>
      <c r="F3" s="82" t="s">
        <v>669</v>
      </c>
      <c r="G3" s="83"/>
    </row>
    <row r="4" s="74" customFormat="1" ht="35" customHeight="1" spans="1:7">
      <c r="A4" s="79"/>
      <c r="B4" s="79"/>
      <c r="C4" s="84"/>
      <c r="D4" s="79" t="s">
        <v>670</v>
      </c>
      <c r="E4" s="85" t="s">
        <v>671</v>
      </c>
      <c r="F4" s="82" t="s">
        <v>672</v>
      </c>
      <c r="G4" s="83" t="s">
        <v>673</v>
      </c>
    </row>
    <row r="5" s="75" customFormat="1" ht="23" customHeight="1" spans="1:7">
      <c r="A5" s="30" t="s">
        <v>37</v>
      </c>
      <c r="B5" s="31"/>
      <c r="C5" s="86">
        <v>84</v>
      </c>
      <c r="D5" s="87"/>
      <c r="E5" s="87"/>
      <c r="F5" s="88">
        <v>28740.5012</v>
      </c>
      <c r="G5" s="89"/>
    </row>
    <row r="6" s="73" customFormat="1" ht="15.6" spans="1:7">
      <c r="A6" s="90" t="s">
        <v>38</v>
      </c>
      <c r="B6" s="91" t="s">
        <v>39</v>
      </c>
      <c r="C6" s="92">
        <f>C7+C14+C21+C26+C30+C35</f>
        <v>54</v>
      </c>
      <c r="D6" s="93"/>
      <c r="E6" s="93"/>
      <c r="F6" s="94">
        <f>F7+F14+F21+F26+F30+F35</f>
        <v>19178.5012</v>
      </c>
      <c r="G6" s="95">
        <v>0.6673</v>
      </c>
    </row>
    <row r="7" s="73" customFormat="1" ht="15.6" spans="1:7">
      <c r="A7" s="96" t="s">
        <v>40</v>
      </c>
      <c r="B7" s="97" t="s">
        <v>41</v>
      </c>
      <c r="C7" s="98">
        <f>SUM(C8:C13)</f>
        <v>6</v>
      </c>
      <c r="D7" s="99"/>
      <c r="E7" s="99"/>
      <c r="F7" s="100">
        <f>SUM(F8:F13)</f>
        <v>3282.998</v>
      </c>
      <c r="G7" s="101">
        <v>0.1142</v>
      </c>
    </row>
    <row r="8" s="73" customFormat="1" ht="15.6" spans="1:7">
      <c r="A8" s="102" t="s">
        <v>42</v>
      </c>
      <c r="B8" s="103" t="s">
        <v>43</v>
      </c>
      <c r="C8" s="104">
        <v>1</v>
      </c>
      <c r="D8" s="62" t="s">
        <v>674</v>
      </c>
      <c r="E8" s="62">
        <v>13500</v>
      </c>
      <c r="F8" s="105">
        <v>135</v>
      </c>
      <c r="G8" s="106">
        <f>F8/F5</f>
        <v>0.00469720409747065</v>
      </c>
    </row>
    <row r="9" s="73" customFormat="1" ht="15.6" spans="1:7">
      <c r="A9" s="102" t="s">
        <v>42</v>
      </c>
      <c r="B9" s="103" t="s">
        <v>60</v>
      </c>
      <c r="C9" s="104">
        <v>1</v>
      </c>
      <c r="D9" s="62" t="s">
        <v>675</v>
      </c>
      <c r="E9" s="62">
        <v>58503</v>
      </c>
      <c r="F9" s="105">
        <v>2721.47</v>
      </c>
      <c r="G9" s="106">
        <f>F9/F5</f>
        <v>0.0946911113714329</v>
      </c>
    </row>
    <row r="10" s="73" customFormat="1" ht="15.6" spans="1:7">
      <c r="A10" s="102" t="s">
        <v>42</v>
      </c>
      <c r="B10" s="103" t="s">
        <v>67</v>
      </c>
      <c r="C10" s="104"/>
      <c r="D10" s="62"/>
      <c r="E10" s="62"/>
      <c r="F10" s="105"/>
      <c r="G10" s="106"/>
    </row>
    <row r="11" s="73" customFormat="1" ht="15.6" spans="1:7">
      <c r="A11" s="102" t="s">
        <v>42</v>
      </c>
      <c r="B11" s="103" t="s">
        <v>68</v>
      </c>
      <c r="C11" s="104"/>
      <c r="D11" s="62"/>
      <c r="E11" s="62"/>
      <c r="F11" s="105"/>
      <c r="G11" s="106"/>
    </row>
    <row r="12" s="73" customFormat="1" ht="15.6" spans="1:7">
      <c r="A12" s="102" t="s">
        <v>42</v>
      </c>
      <c r="B12" s="103" t="s">
        <v>69</v>
      </c>
      <c r="C12" s="104">
        <v>1</v>
      </c>
      <c r="D12" s="62" t="s">
        <v>22</v>
      </c>
      <c r="E12" s="62">
        <v>100</v>
      </c>
      <c r="F12" s="105">
        <v>8</v>
      </c>
      <c r="G12" s="106">
        <f>F12/F5</f>
        <v>0.000278352835405668</v>
      </c>
    </row>
    <row r="13" s="73" customFormat="1" ht="15.6" spans="1:7">
      <c r="A13" s="102" t="s">
        <v>42</v>
      </c>
      <c r="B13" s="103" t="s">
        <v>76</v>
      </c>
      <c r="C13" s="104">
        <v>3</v>
      </c>
      <c r="D13" s="62" t="s">
        <v>23</v>
      </c>
      <c r="E13" s="62">
        <v>902</v>
      </c>
      <c r="F13" s="105">
        <v>418.528</v>
      </c>
      <c r="G13" s="106">
        <f>F13/F5</f>
        <v>0.0145623069370829</v>
      </c>
    </row>
    <row r="14" s="73" customFormat="1" ht="15.6" spans="1:7">
      <c r="A14" s="96" t="s">
        <v>40</v>
      </c>
      <c r="B14" s="97" t="s">
        <v>96</v>
      </c>
      <c r="C14" s="98">
        <f>SUM(C15:C20)</f>
        <v>28</v>
      </c>
      <c r="D14" s="99"/>
      <c r="E14" s="99"/>
      <c r="F14" s="100">
        <f>SUM(F15:F19)</f>
        <v>11506.5032</v>
      </c>
      <c r="G14" s="101">
        <v>0.4004</v>
      </c>
    </row>
    <row r="15" s="73" customFormat="1" ht="15.6" spans="1:7">
      <c r="A15" s="102" t="s">
        <v>42</v>
      </c>
      <c r="B15" s="103" t="s">
        <v>97</v>
      </c>
      <c r="C15" s="107">
        <v>5</v>
      </c>
      <c r="D15" s="107" t="s">
        <v>674</v>
      </c>
      <c r="E15" s="62">
        <v>3900</v>
      </c>
      <c r="F15" s="108">
        <v>4015</v>
      </c>
      <c r="G15" s="106">
        <f>F15/F5</f>
        <v>0.13969832926922</v>
      </c>
    </row>
    <row r="16" s="73" customFormat="1" ht="15.6" spans="1:7">
      <c r="A16" s="102" t="s">
        <v>42</v>
      </c>
      <c r="B16" s="103" t="s">
        <v>139</v>
      </c>
      <c r="C16" s="107">
        <v>6</v>
      </c>
      <c r="D16" s="62" t="s">
        <v>675</v>
      </c>
      <c r="E16" s="62">
        <v>65440</v>
      </c>
      <c r="F16" s="108">
        <v>685.5032</v>
      </c>
      <c r="G16" s="106">
        <f>F16/F5</f>
        <v>0.0238514699249573</v>
      </c>
    </row>
    <row r="17" s="73" customFormat="1" ht="15.6" spans="1:7">
      <c r="A17" s="102" t="s">
        <v>42</v>
      </c>
      <c r="B17" s="103" t="s">
        <v>175</v>
      </c>
      <c r="C17" s="107">
        <v>2</v>
      </c>
      <c r="D17" s="62" t="s">
        <v>674</v>
      </c>
      <c r="E17" s="62">
        <v>66</v>
      </c>
      <c r="F17" s="108">
        <v>365</v>
      </c>
      <c r="G17" s="106">
        <f>F17/F5</f>
        <v>0.0126998481153836</v>
      </c>
    </row>
    <row r="18" s="73" customFormat="1" ht="15.6" spans="1:7">
      <c r="A18" s="102" t="s">
        <v>42</v>
      </c>
      <c r="B18" s="103" t="s">
        <v>188</v>
      </c>
      <c r="C18" s="107">
        <v>14</v>
      </c>
      <c r="D18" s="62" t="s">
        <v>674</v>
      </c>
      <c r="E18" s="62">
        <v>41060</v>
      </c>
      <c r="F18" s="108">
        <v>5091</v>
      </c>
      <c r="G18" s="106">
        <f>F18/F5</f>
        <v>0.177136785631282</v>
      </c>
    </row>
    <row r="19" s="73" customFormat="1" ht="15.6" spans="1:7">
      <c r="A19" s="102" t="s">
        <v>42</v>
      </c>
      <c r="B19" s="103" t="s">
        <v>279</v>
      </c>
      <c r="C19" s="107">
        <v>1</v>
      </c>
      <c r="D19" s="62" t="s">
        <v>676</v>
      </c>
      <c r="E19" s="62">
        <v>3100</v>
      </c>
      <c r="F19" s="108">
        <v>1350</v>
      </c>
      <c r="G19" s="106">
        <f>F19/F5</f>
        <v>0.0469720409747065</v>
      </c>
    </row>
    <row r="20" customFormat="1" spans="1:7">
      <c r="A20" s="102" t="s">
        <v>42</v>
      </c>
      <c r="B20" s="103" t="s">
        <v>289</v>
      </c>
      <c r="C20" s="107"/>
      <c r="D20" s="62"/>
      <c r="E20" s="62"/>
      <c r="F20" s="108"/>
      <c r="G20" s="106"/>
    </row>
    <row r="21" customFormat="1" spans="1:7">
      <c r="A21" s="96" t="s">
        <v>40</v>
      </c>
      <c r="B21" s="97" t="s">
        <v>290</v>
      </c>
      <c r="C21" s="109">
        <f>SUM(C22:C25)</f>
        <v>15</v>
      </c>
      <c r="D21" s="99"/>
      <c r="E21" s="99"/>
      <c r="F21" s="110">
        <f>SUM(F22:F25)</f>
        <v>3364</v>
      </c>
      <c r="G21" s="101">
        <v>0.117</v>
      </c>
    </row>
    <row r="22" customFormat="1" spans="1:7">
      <c r="A22" s="102" t="s">
        <v>42</v>
      </c>
      <c r="B22" s="103" t="s">
        <v>291</v>
      </c>
      <c r="C22" s="107">
        <v>1</v>
      </c>
      <c r="D22" s="62" t="s">
        <v>677</v>
      </c>
      <c r="E22" s="62">
        <v>1</v>
      </c>
      <c r="F22" s="108">
        <v>100</v>
      </c>
      <c r="G22" s="106">
        <f>F22/F5</f>
        <v>0.00347941044257085</v>
      </c>
    </row>
    <row r="23" customFormat="1" spans="1:7">
      <c r="A23" s="102" t="s">
        <v>42</v>
      </c>
      <c r="B23" s="103" t="s">
        <v>297</v>
      </c>
      <c r="C23" s="107">
        <v>10</v>
      </c>
      <c r="D23" s="62" t="s">
        <v>678</v>
      </c>
      <c r="E23" s="62">
        <v>10</v>
      </c>
      <c r="F23" s="108">
        <v>1814</v>
      </c>
      <c r="G23" s="106">
        <f>F23/F5</f>
        <v>0.0631165054282352</v>
      </c>
    </row>
    <row r="24" customFormat="1" spans="1:7">
      <c r="A24" s="102" t="s">
        <v>42</v>
      </c>
      <c r="B24" s="103" t="s">
        <v>358</v>
      </c>
      <c r="C24" s="107">
        <v>4</v>
      </c>
      <c r="D24" s="62" t="s">
        <v>677</v>
      </c>
      <c r="E24" s="62">
        <v>1</v>
      </c>
      <c r="F24" s="108">
        <v>1450</v>
      </c>
      <c r="G24" s="106">
        <f>F24/F5</f>
        <v>0.0504514514172773</v>
      </c>
    </row>
    <row r="25" customFormat="1" spans="1:7">
      <c r="A25" s="102" t="s">
        <v>42</v>
      </c>
      <c r="B25" s="103" t="s">
        <v>385</v>
      </c>
      <c r="C25" s="107"/>
      <c r="D25" s="62"/>
      <c r="E25" s="62"/>
      <c r="F25" s="108"/>
      <c r="G25" s="106"/>
    </row>
    <row r="26" customFormat="1" spans="1:7">
      <c r="A26" s="96" t="s">
        <v>40</v>
      </c>
      <c r="B26" s="97" t="s">
        <v>386</v>
      </c>
      <c r="C26" s="109">
        <f>SUM(C27:C29)</f>
        <v>4</v>
      </c>
      <c r="D26" s="99"/>
      <c r="E26" s="99"/>
      <c r="F26" s="110">
        <f>SUM(F27:F29)</f>
        <v>775</v>
      </c>
      <c r="G26" s="101">
        <v>0.027</v>
      </c>
    </row>
    <row r="27" customFormat="1" ht="42" customHeight="1" spans="1:7">
      <c r="A27" s="102" t="s">
        <v>42</v>
      </c>
      <c r="B27" s="103" t="s">
        <v>387</v>
      </c>
      <c r="C27" s="107">
        <v>4</v>
      </c>
      <c r="D27" s="62" t="s">
        <v>679</v>
      </c>
      <c r="E27" s="62">
        <v>17.5</v>
      </c>
      <c r="F27" s="108">
        <v>775</v>
      </c>
      <c r="G27" s="106">
        <f>F27/F5</f>
        <v>0.0269654309299241</v>
      </c>
    </row>
    <row r="28" customFormat="1" spans="1:7">
      <c r="A28" s="102" t="s">
        <v>42</v>
      </c>
      <c r="B28" s="103" t="s">
        <v>416</v>
      </c>
      <c r="C28" s="107"/>
      <c r="D28" s="62"/>
      <c r="E28" s="62"/>
      <c r="F28" s="108"/>
      <c r="G28" s="106"/>
    </row>
    <row r="29" customFormat="1" spans="1:7">
      <c r="A29" s="102" t="s">
        <v>42</v>
      </c>
      <c r="B29" s="103" t="s">
        <v>417</v>
      </c>
      <c r="C29" s="107"/>
      <c r="D29" s="62"/>
      <c r="E29" s="62"/>
      <c r="F29" s="108"/>
      <c r="G29" s="106"/>
    </row>
    <row r="30" customFormat="1" spans="1:7">
      <c r="A30" s="96" t="s">
        <v>40</v>
      </c>
      <c r="B30" s="97" t="s">
        <v>418</v>
      </c>
      <c r="C30" s="109"/>
      <c r="D30" s="99"/>
      <c r="E30" s="99"/>
      <c r="F30" s="110"/>
      <c r="G30" s="101"/>
    </row>
    <row r="31" customFormat="1" spans="1:7">
      <c r="A31" s="102" t="s">
        <v>42</v>
      </c>
      <c r="B31" s="103" t="s">
        <v>419</v>
      </c>
      <c r="C31" s="107"/>
      <c r="D31" s="62"/>
      <c r="E31" s="62"/>
      <c r="F31" s="108"/>
      <c r="G31" s="106"/>
    </row>
    <row r="32" customFormat="1" spans="1:7">
      <c r="A32" s="102" t="s">
        <v>42</v>
      </c>
      <c r="B32" s="103" t="s">
        <v>420</v>
      </c>
      <c r="C32" s="107"/>
      <c r="D32" s="62"/>
      <c r="E32" s="62"/>
      <c r="F32" s="108"/>
      <c r="G32" s="106"/>
    </row>
    <row r="33" customFormat="1" spans="1:7">
      <c r="A33" s="102" t="s">
        <v>42</v>
      </c>
      <c r="B33" s="103" t="s">
        <v>421</v>
      </c>
      <c r="C33" s="107"/>
      <c r="D33" s="62"/>
      <c r="E33" s="62"/>
      <c r="F33" s="108"/>
      <c r="G33" s="106"/>
    </row>
    <row r="34" customFormat="1" spans="1:7">
      <c r="A34" s="102" t="s">
        <v>42</v>
      </c>
      <c r="B34" s="103" t="s">
        <v>422</v>
      </c>
      <c r="C34" s="107"/>
      <c r="D34" s="62"/>
      <c r="E34" s="62"/>
      <c r="F34" s="108"/>
      <c r="G34" s="106"/>
    </row>
    <row r="35" customFormat="1" spans="1:7">
      <c r="A35" s="96" t="s">
        <v>40</v>
      </c>
      <c r="B35" s="97" t="s">
        <v>423</v>
      </c>
      <c r="C35" s="109">
        <f>SUM(C36:C40)</f>
        <v>1</v>
      </c>
      <c r="D35" s="99"/>
      <c r="E35" s="99"/>
      <c r="F35" s="110">
        <f>SUM(F36:F40)</f>
        <v>250</v>
      </c>
      <c r="G35" s="101">
        <v>0.0087</v>
      </c>
    </row>
    <row r="36" customFormat="1" spans="1:7">
      <c r="A36" s="102" t="s">
        <v>42</v>
      </c>
      <c r="B36" s="103" t="s">
        <v>424</v>
      </c>
      <c r="C36" s="107">
        <v>1</v>
      </c>
      <c r="D36" s="62" t="s">
        <v>22</v>
      </c>
      <c r="E36" s="62">
        <v>1670</v>
      </c>
      <c r="F36" s="108">
        <v>250</v>
      </c>
      <c r="G36" s="106">
        <f>F36/F5</f>
        <v>0.00869852610642712</v>
      </c>
    </row>
    <row r="37" customFormat="1" spans="1:7">
      <c r="A37" s="102" t="s">
        <v>42</v>
      </c>
      <c r="B37" s="103" t="s">
        <v>429</v>
      </c>
      <c r="C37" s="107"/>
      <c r="D37" s="62"/>
      <c r="E37" s="62"/>
      <c r="F37" s="108"/>
      <c r="G37" s="106"/>
    </row>
    <row r="38" customFormat="1" spans="1:7">
      <c r="A38" s="102" t="s">
        <v>42</v>
      </c>
      <c r="B38" s="103" t="s">
        <v>430</v>
      </c>
      <c r="C38" s="107"/>
      <c r="D38" s="62"/>
      <c r="E38" s="62"/>
      <c r="F38" s="108"/>
      <c r="G38" s="106"/>
    </row>
    <row r="39" customFormat="1" spans="1:7">
      <c r="A39" s="102" t="s">
        <v>42</v>
      </c>
      <c r="B39" s="103" t="s">
        <v>431</v>
      </c>
      <c r="C39" s="107"/>
      <c r="D39" s="62"/>
      <c r="E39" s="62"/>
      <c r="F39" s="108"/>
      <c r="G39" s="106"/>
    </row>
    <row r="40" customFormat="1" spans="1:7">
      <c r="A40" s="102" t="s">
        <v>42</v>
      </c>
      <c r="B40" s="103" t="s">
        <v>432</v>
      </c>
      <c r="C40" s="107"/>
      <c r="D40" s="62"/>
      <c r="E40" s="62"/>
      <c r="F40" s="108"/>
      <c r="G40" s="106"/>
    </row>
    <row r="41" customFormat="1" spans="1:7">
      <c r="A41" s="90" t="s">
        <v>38</v>
      </c>
      <c r="B41" s="91" t="s">
        <v>433</v>
      </c>
      <c r="C41" s="111"/>
      <c r="D41" s="93"/>
      <c r="E41" s="93"/>
      <c r="F41" s="112"/>
      <c r="G41" s="95"/>
    </row>
    <row r="42" customFormat="1" spans="1:7">
      <c r="A42" s="96" t="s">
        <v>40</v>
      </c>
      <c r="B42" s="97" t="s">
        <v>434</v>
      </c>
      <c r="C42" s="109"/>
      <c r="D42" s="99"/>
      <c r="E42" s="99"/>
      <c r="F42" s="110"/>
      <c r="G42" s="101"/>
    </row>
    <row r="43" customFormat="1" spans="1:7">
      <c r="A43" s="102" t="s">
        <v>42</v>
      </c>
      <c r="B43" s="103" t="s">
        <v>79</v>
      </c>
      <c r="C43" s="107"/>
      <c r="D43" s="62"/>
      <c r="E43" s="62"/>
      <c r="F43" s="108"/>
      <c r="G43" s="106"/>
    </row>
    <row r="44" customFormat="1" spans="1:7">
      <c r="A44" s="102" t="s">
        <v>42</v>
      </c>
      <c r="B44" s="103" t="s">
        <v>435</v>
      </c>
      <c r="C44" s="107"/>
      <c r="D44" s="62"/>
      <c r="E44" s="62"/>
      <c r="F44" s="108"/>
      <c r="G44" s="106"/>
    </row>
    <row r="45" customFormat="1" spans="1:7">
      <c r="A45" s="96" t="s">
        <v>40</v>
      </c>
      <c r="B45" s="97" t="s">
        <v>436</v>
      </c>
      <c r="C45" s="109"/>
      <c r="D45" s="99"/>
      <c r="E45" s="99"/>
      <c r="F45" s="110"/>
      <c r="G45" s="101"/>
    </row>
    <row r="46" customFormat="1" spans="1:7">
      <c r="A46" s="102" t="s">
        <v>42</v>
      </c>
      <c r="B46" s="103" t="s">
        <v>437</v>
      </c>
      <c r="C46" s="107"/>
      <c r="D46" s="62"/>
      <c r="E46" s="62"/>
      <c r="F46" s="108"/>
      <c r="G46" s="106"/>
    </row>
    <row r="47" customFormat="1" spans="1:7">
      <c r="A47" s="102" t="s">
        <v>42</v>
      </c>
      <c r="B47" s="103" t="s">
        <v>438</v>
      </c>
      <c r="C47" s="107"/>
      <c r="D47" s="62"/>
      <c r="E47" s="62"/>
      <c r="F47" s="108"/>
      <c r="G47" s="106"/>
    </row>
    <row r="48" customFormat="1" spans="1:7">
      <c r="A48" s="102" t="s">
        <v>42</v>
      </c>
      <c r="B48" s="103" t="s">
        <v>439</v>
      </c>
      <c r="C48" s="107"/>
      <c r="D48" s="62"/>
      <c r="E48" s="62"/>
      <c r="F48" s="108"/>
      <c r="G48" s="106"/>
    </row>
    <row r="49" customFormat="1" spans="1:7">
      <c r="A49" s="96" t="s">
        <v>40</v>
      </c>
      <c r="B49" s="97" t="s">
        <v>440</v>
      </c>
      <c r="C49" s="109"/>
      <c r="D49" s="99"/>
      <c r="E49" s="99"/>
      <c r="F49" s="110"/>
      <c r="G49" s="101"/>
    </row>
    <row r="50" customFormat="1" spans="1:7">
      <c r="A50" s="102" t="s">
        <v>42</v>
      </c>
      <c r="B50" s="103" t="s">
        <v>441</v>
      </c>
      <c r="C50" s="107"/>
      <c r="D50" s="62"/>
      <c r="E50" s="62"/>
      <c r="F50" s="108"/>
      <c r="G50" s="106"/>
    </row>
    <row r="51" customFormat="1" spans="1:7">
      <c r="A51" s="102" t="s">
        <v>42</v>
      </c>
      <c r="B51" s="103" t="s">
        <v>442</v>
      </c>
      <c r="C51" s="107"/>
      <c r="D51" s="62"/>
      <c r="E51" s="62"/>
      <c r="F51" s="108"/>
      <c r="G51" s="106"/>
    </row>
    <row r="52" customFormat="1" spans="1:7">
      <c r="A52" s="96" t="s">
        <v>40</v>
      </c>
      <c r="B52" s="97" t="s">
        <v>443</v>
      </c>
      <c r="C52" s="109"/>
      <c r="D52" s="99"/>
      <c r="E52" s="99"/>
      <c r="F52" s="110"/>
      <c r="G52" s="101"/>
    </row>
    <row r="53" customFormat="1" spans="1:7">
      <c r="A53" s="102" t="s">
        <v>42</v>
      </c>
      <c r="B53" s="103" t="s">
        <v>444</v>
      </c>
      <c r="C53" s="107"/>
      <c r="D53" s="62"/>
      <c r="E53" s="62"/>
      <c r="F53" s="108"/>
      <c r="G53" s="106"/>
    </row>
    <row r="54" customFormat="1" spans="1:7">
      <c r="A54" s="102" t="s">
        <v>42</v>
      </c>
      <c r="B54" s="103" t="s">
        <v>445</v>
      </c>
      <c r="C54" s="107"/>
      <c r="D54" s="62"/>
      <c r="E54" s="62"/>
      <c r="F54" s="108"/>
      <c r="G54" s="106"/>
    </row>
    <row r="55" customFormat="1" spans="1:7">
      <c r="A55" s="102" t="s">
        <v>42</v>
      </c>
      <c r="B55" s="103" t="s">
        <v>446</v>
      </c>
      <c r="C55" s="107"/>
      <c r="D55" s="62"/>
      <c r="E55" s="62"/>
      <c r="F55" s="108"/>
      <c r="G55" s="106"/>
    </row>
    <row r="56" customFormat="1" spans="1:7">
      <c r="A56" s="96" t="s">
        <v>40</v>
      </c>
      <c r="B56" s="97" t="s">
        <v>447</v>
      </c>
      <c r="C56" s="109"/>
      <c r="D56" s="99"/>
      <c r="E56" s="99"/>
      <c r="F56" s="110"/>
      <c r="G56" s="101"/>
    </row>
    <row r="57" customFormat="1" spans="1:7">
      <c r="A57" s="102" t="s">
        <v>42</v>
      </c>
      <c r="B57" s="103" t="s">
        <v>447</v>
      </c>
      <c r="C57" s="107"/>
      <c r="D57" s="62"/>
      <c r="E57" s="62"/>
      <c r="F57" s="108"/>
      <c r="G57" s="106"/>
    </row>
    <row r="58" customFormat="1" spans="1:7">
      <c r="A58" s="90" t="s">
        <v>38</v>
      </c>
      <c r="B58" s="91" t="s">
        <v>448</v>
      </c>
      <c r="C58" s="111">
        <f>C59+C69+C74</f>
        <v>27</v>
      </c>
      <c r="D58" s="93"/>
      <c r="E58" s="93"/>
      <c r="F58" s="112">
        <f>F59+F69+F74</f>
        <v>8899</v>
      </c>
      <c r="G58" s="95">
        <v>0.3096</v>
      </c>
    </row>
    <row r="59" customFormat="1" spans="1:7">
      <c r="A59" s="96" t="s">
        <v>40</v>
      </c>
      <c r="B59" s="97" t="s">
        <v>449</v>
      </c>
      <c r="C59" s="109">
        <f>SUM(C60:C68)</f>
        <v>13</v>
      </c>
      <c r="D59" s="99"/>
      <c r="E59" s="99"/>
      <c r="F59" s="110">
        <f>SUM(F60:F68)</f>
        <v>3885</v>
      </c>
      <c r="G59" s="101">
        <v>0.1352</v>
      </c>
    </row>
    <row r="60" customFormat="1" spans="1:7">
      <c r="A60" s="102" t="s">
        <v>42</v>
      </c>
      <c r="B60" s="103" t="s">
        <v>450</v>
      </c>
      <c r="C60" s="107"/>
      <c r="D60" s="62"/>
      <c r="E60" s="62"/>
      <c r="F60" s="108"/>
      <c r="G60" s="106"/>
    </row>
    <row r="61" customFormat="1" ht="54" customHeight="1" spans="1:7">
      <c r="A61" s="102" t="s">
        <v>42</v>
      </c>
      <c r="B61" s="103" t="s">
        <v>451</v>
      </c>
      <c r="C61" s="107">
        <v>1</v>
      </c>
      <c r="D61" s="62" t="s">
        <v>680</v>
      </c>
      <c r="E61" s="62">
        <v>1600</v>
      </c>
      <c r="F61" s="108">
        <v>480</v>
      </c>
      <c r="G61" s="106">
        <f>F61/F5</f>
        <v>0.0167011701243401</v>
      </c>
    </row>
    <row r="62" customFormat="1" spans="1:7">
      <c r="A62" s="102" t="s">
        <v>42</v>
      </c>
      <c r="B62" s="103" t="s">
        <v>460</v>
      </c>
      <c r="C62" s="107"/>
      <c r="D62" s="62"/>
      <c r="E62" s="62"/>
      <c r="F62" s="108"/>
      <c r="G62" s="106"/>
    </row>
    <row r="63" customFormat="1" spans="1:7">
      <c r="A63" s="102" t="s">
        <v>42</v>
      </c>
      <c r="B63" s="103" t="s">
        <v>461</v>
      </c>
      <c r="C63" s="107">
        <v>6</v>
      </c>
      <c r="D63" s="62" t="s">
        <v>681</v>
      </c>
      <c r="E63" s="62">
        <v>7</v>
      </c>
      <c r="F63" s="108">
        <v>1710</v>
      </c>
      <c r="G63" s="106">
        <f>F63/F5</f>
        <v>0.0594979185679615</v>
      </c>
    </row>
    <row r="64" customFormat="1" spans="1:7">
      <c r="A64" s="102" t="s">
        <v>42</v>
      </c>
      <c r="B64" s="103" t="s">
        <v>497</v>
      </c>
      <c r="C64" s="107">
        <v>1</v>
      </c>
      <c r="D64" s="62" t="s">
        <v>682</v>
      </c>
      <c r="E64" s="62">
        <v>10</v>
      </c>
      <c r="F64" s="108">
        <v>140</v>
      </c>
      <c r="G64" s="106">
        <f>F64/F5</f>
        <v>0.00487117461959919</v>
      </c>
    </row>
    <row r="65" customFormat="1" ht="24" spans="1:7">
      <c r="A65" s="102" t="s">
        <v>42</v>
      </c>
      <c r="B65" s="103" t="s">
        <v>503</v>
      </c>
      <c r="C65" s="107"/>
      <c r="D65" s="62"/>
      <c r="E65" s="62"/>
      <c r="F65" s="108"/>
      <c r="G65" s="106"/>
    </row>
    <row r="66" customFormat="1" ht="38" customHeight="1" spans="1:7">
      <c r="A66" s="102" t="s">
        <v>42</v>
      </c>
      <c r="B66" s="103" t="s">
        <v>504</v>
      </c>
      <c r="C66" s="107"/>
      <c r="D66" s="62"/>
      <c r="E66" s="62"/>
      <c r="F66" s="108"/>
      <c r="G66" s="106"/>
    </row>
    <row r="67" customFormat="1" spans="1:7">
      <c r="A67" s="102" t="s">
        <v>42</v>
      </c>
      <c r="B67" s="103" t="s">
        <v>505</v>
      </c>
      <c r="C67" s="107"/>
      <c r="D67" s="62"/>
      <c r="E67" s="62"/>
      <c r="F67" s="108"/>
      <c r="G67" s="106"/>
    </row>
    <row r="68" customFormat="1" spans="1:7">
      <c r="A68" s="102" t="s">
        <v>42</v>
      </c>
      <c r="B68" s="103" t="s">
        <v>506</v>
      </c>
      <c r="C68" s="107">
        <v>5</v>
      </c>
      <c r="D68" s="62" t="s">
        <v>680</v>
      </c>
      <c r="E68" s="62">
        <v>5360</v>
      </c>
      <c r="F68" s="108">
        <v>1555</v>
      </c>
      <c r="G68" s="106">
        <f>F68/F5</f>
        <v>0.0541048323819767</v>
      </c>
    </row>
    <row r="69" customFormat="1" spans="1:7">
      <c r="A69" s="97" t="s">
        <v>40</v>
      </c>
      <c r="B69" s="97" t="s">
        <v>532</v>
      </c>
      <c r="C69" s="109">
        <f>SUM(C70:C73)</f>
        <v>14</v>
      </c>
      <c r="D69" s="99"/>
      <c r="E69" s="99"/>
      <c r="F69" s="110">
        <f>SUM(F70:F73)</f>
        <v>5014</v>
      </c>
      <c r="G69" s="101">
        <v>0.1744</v>
      </c>
    </row>
    <row r="70" customFormat="1" spans="1:7">
      <c r="A70" s="102" t="s">
        <v>42</v>
      </c>
      <c r="B70" s="103" t="s">
        <v>533</v>
      </c>
      <c r="C70" s="107"/>
      <c r="D70" s="62"/>
      <c r="E70" s="62"/>
      <c r="F70" s="108"/>
      <c r="G70" s="106"/>
    </row>
    <row r="71" customFormat="1" spans="1:7">
      <c r="A71" s="102" t="s">
        <v>42</v>
      </c>
      <c r="B71" s="103" t="s">
        <v>534</v>
      </c>
      <c r="C71" s="107">
        <v>3</v>
      </c>
      <c r="D71" s="62" t="s">
        <v>22</v>
      </c>
      <c r="E71" s="62">
        <v>216</v>
      </c>
      <c r="F71" s="108">
        <v>211</v>
      </c>
      <c r="G71" s="106">
        <f>F71/F5</f>
        <v>0.00734155603382449</v>
      </c>
    </row>
    <row r="72" customFormat="1" spans="1:7">
      <c r="A72" s="102" t="s">
        <v>42</v>
      </c>
      <c r="B72" s="103" t="s">
        <v>552</v>
      </c>
      <c r="C72" s="107"/>
      <c r="D72" s="62"/>
      <c r="E72" s="62"/>
      <c r="F72" s="108"/>
      <c r="G72" s="106"/>
    </row>
    <row r="73" customFormat="1" spans="1:7">
      <c r="A73" s="102" t="s">
        <v>42</v>
      </c>
      <c r="B73" s="103" t="s">
        <v>553</v>
      </c>
      <c r="C73" s="107">
        <v>11</v>
      </c>
      <c r="D73" s="62" t="s">
        <v>676</v>
      </c>
      <c r="E73" s="62">
        <v>26500</v>
      </c>
      <c r="F73" s="108">
        <v>4803</v>
      </c>
      <c r="G73" s="106">
        <f>F73/F5</f>
        <v>0.167116083556678</v>
      </c>
    </row>
    <row r="74" customFormat="1" spans="1:7">
      <c r="A74" s="97" t="s">
        <v>40</v>
      </c>
      <c r="B74" s="97" t="s">
        <v>617</v>
      </c>
      <c r="C74" s="109"/>
      <c r="D74" s="99"/>
      <c r="E74" s="99"/>
      <c r="F74" s="110"/>
      <c r="G74" s="101"/>
    </row>
    <row r="75" customFormat="1" spans="1:7">
      <c r="A75" s="102" t="s">
        <v>42</v>
      </c>
      <c r="B75" s="103" t="s">
        <v>618</v>
      </c>
      <c r="C75" s="107"/>
      <c r="D75" s="62"/>
      <c r="E75" s="62"/>
      <c r="F75" s="108"/>
      <c r="G75" s="106"/>
    </row>
    <row r="76" customFormat="1" spans="1:7">
      <c r="A76" s="102" t="s">
        <v>42</v>
      </c>
      <c r="B76" s="103" t="s">
        <v>619</v>
      </c>
      <c r="C76" s="107"/>
      <c r="D76" s="62"/>
      <c r="E76" s="62"/>
      <c r="F76" s="108"/>
      <c r="G76" s="106"/>
    </row>
    <row r="77" customFormat="1" ht="24" spans="1:7">
      <c r="A77" s="102" t="s">
        <v>42</v>
      </c>
      <c r="B77" s="103" t="s">
        <v>620</v>
      </c>
      <c r="C77" s="107"/>
      <c r="D77" s="62"/>
      <c r="E77" s="62"/>
      <c r="F77" s="108"/>
      <c r="G77" s="106"/>
    </row>
    <row r="78" customFormat="1" spans="1:7">
      <c r="A78" s="102" t="s">
        <v>42</v>
      </c>
      <c r="B78" s="103" t="s">
        <v>621</v>
      </c>
      <c r="C78" s="107"/>
      <c r="D78" s="62"/>
      <c r="E78" s="62"/>
      <c r="F78" s="108"/>
      <c r="G78" s="106"/>
    </row>
    <row r="79" customFormat="1" spans="1:7">
      <c r="A79" s="102" t="s">
        <v>42</v>
      </c>
      <c r="B79" s="103" t="s">
        <v>622</v>
      </c>
      <c r="C79" s="107"/>
      <c r="D79" s="62"/>
      <c r="E79" s="62"/>
      <c r="F79" s="108"/>
      <c r="G79" s="106"/>
    </row>
    <row r="80" customFormat="1" ht="36" spans="1:7">
      <c r="A80" s="102" t="s">
        <v>42</v>
      </c>
      <c r="B80" s="103" t="s">
        <v>623</v>
      </c>
      <c r="C80" s="107"/>
      <c r="D80" s="62"/>
      <c r="E80" s="62"/>
      <c r="F80" s="108"/>
      <c r="G80" s="106"/>
    </row>
    <row r="81" customFormat="1" spans="1:7">
      <c r="A81" s="90" t="s">
        <v>38</v>
      </c>
      <c r="B81" s="91" t="s">
        <v>624</v>
      </c>
      <c r="C81" s="111">
        <f>C82</f>
        <v>1</v>
      </c>
      <c r="D81" s="93"/>
      <c r="E81" s="93"/>
      <c r="F81" s="112">
        <f>F82</f>
        <v>298</v>
      </c>
      <c r="G81" s="95">
        <v>0.0104</v>
      </c>
    </row>
    <row r="82" customFormat="1" spans="1:7">
      <c r="A82" s="96" t="s">
        <v>40</v>
      </c>
      <c r="B82" s="97" t="s">
        <v>624</v>
      </c>
      <c r="C82" s="109">
        <f>SUM(C83:C88)</f>
        <v>1</v>
      </c>
      <c r="D82" s="99"/>
      <c r="E82" s="99"/>
      <c r="F82" s="110">
        <f>SUM(F83:F88)</f>
        <v>298</v>
      </c>
      <c r="G82" s="101">
        <v>0.0104</v>
      </c>
    </row>
    <row r="83" customFormat="1" spans="1:7">
      <c r="A83" s="102" t="s">
        <v>42</v>
      </c>
      <c r="B83" s="103" t="s">
        <v>625</v>
      </c>
      <c r="C83" s="107"/>
      <c r="D83" s="62"/>
      <c r="E83" s="62"/>
      <c r="F83" s="108"/>
      <c r="G83" s="106"/>
    </row>
    <row r="84" customFormat="1" spans="1:7">
      <c r="A84" s="102" t="s">
        <v>42</v>
      </c>
      <c r="B84" s="103" t="s">
        <v>626</v>
      </c>
      <c r="C84" s="107"/>
      <c r="D84" s="62"/>
      <c r="E84" s="62"/>
      <c r="F84" s="108"/>
      <c r="G84" s="106"/>
    </row>
    <row r="85" customFormat="1" spans="1:7">
      <c r="A85" s="102" t="s">
        <v>42</v>
      </c>
      <c r="B85" s="103" t="s">
        <v>627</v>
      </c>
      <c r="C85" s="107">
        <v>1</v>
      </c>
      <c r="D85" s="62" t="s">
        <v>676</v>
      </c>
      <c r="E85" s="62">
        <v>1200</v>
      </c>
      <c r="F85" s="108">
        <v>298</v>
      </c>
      <c r="G85" s="106">
        <f>F85/F5</f>
        <v>0.0103686431188611</v>
      </c>
    </row>
    <row r="86" customFormat="1" spans="1:7">
      <c r="A86" s="102" t="s">
        <v>42</v>
      </c>
      <c r="B86" s="103" t="s">
        <v>634</v>
      </c>
      <c r="C86" s="107"/>
      <c r="D86" s="62"/>
      <c r="E86" s="62"/>
      <c r="F86" s="108"/>
      <c r="G86" s="106"/>
    </row>
    <row r="87" customFormat="1" spans="1:7">
      <c r="A87" s="102" t="s">
        <v>42</v>
      </c>
      <c r="B87" s="103" t="s">
        <v>635</v>
      </c>
      <c r="C87" s="107"/>
      <c r="D87" s="62"/>
      <c r="E87" s="62"/>
      <c r="F87" s="108"/>
      <c r="G87" s="106"/>
    </row>
    <row r="88" customFormat="1" spans="1:7">
      <c r="A88" s="102" t="s">
        <v>42</v>
      </c>
      <c r="B88" s="103" t="s">
        <v>636</v>
      </c>
      <c r="C88" s="107"/>
      <c r="D88" s="62"/>
      <c r="E88" s="62"/>
      <c r="F88" s="108"/>
      <c r="G88" s="106"/>
    </row>
    <row r="89" customFormat="1" spans="1:7">
      <c r="A89" s="90" t="s">
        <v>38</v>
      </c>
      <c r="B89" s="91" t="s">
        <v>637</v>
      </c>
      <c r="C89" s="111">
        <f>C90+C92+C94</f>
        <v>1</v>
      </c>
      <c r="D89" s="93"/>
      <c r="E89" s="93"/>
      <c r="F89" s="112">
        <f>F90+F92+F94</f>
        <v>330</v>
      </c>
      <c r="G89" s="95">
        <v>0.0115</v>
      </c>
    </row>
    <row r="90" customFormat="1" spans="1:7">
      <c r="A90" s="97" t="s">
        <v>40</v>
      </c>
      <c r="B90" s="97" t="s">
        <v>638</v>
      </c>
      <c r="C90" s="109"/>
      <c r="D90" s="99"/>
      <c r="E90" s="99"/>
      <c r="F90" s="110"/>
      <c r="G90" s="101"/>
    </row>
    <row r="91" customFormat="1" spans="1:7">
      <c r="A91" s="102" t="s">
        <v>42</v>
      </c>
      <c r="B91" s="103" t="s">
        <v>639</v>
      </c>
      <c r="C91" s="107"/>
      <c r="D91" s="62"/>
      <c r="E91" s="62"/>
      <c r="F91" s="108"/>
      <c r="G91" s="106"/>
    </row>
    <row r="92" customFormat="1" spans="1:7">
      <c r="A92" s="97" t="s">
        <v>40</v>
      </c>
      <c r="B92" s="97" t="s">
        <v>640</v>
      </c>
      <c r="C92" s="109">
        <f>C93</f>
        <v>1</v>
      </c>
      <c r="D92" s="99"/>
      <c r="E92" s="99"/>
      <c r="F92" s="110">
        <f>F93</f>
        <v>330</v>
      </c>
      <c r="G92" s="101">
        <v>0.0115</v>
      </c>
    </row>
    <row r="93" customFormat="1" spans="1:7">
      <c r="A93" s="102" t="s">
        <v>42</v>
      </c>
      <c r="B93" s="103" t="s">
        <v>641</v>
      </c>
      <c r="C93" s="107">
        <v>1</v>
      </c>
      <c r="D93" s="62" t="s">
        <v>23</v>
      </c>
      <c r="E93" s="62">
        <v>1100</v>
      </c>
      <c r="F93" s="108">
        <v>330</v>
      </c>
      <c r="G93" s="106">
        <f>F93/F5</f>
        <v>0.0114820544604838</v>
      </c>
    </row>
    <row r="94" customFormat="1" spans="1:7">
      <c r="A94" s="97" t="s">
        <v>40</v>
      </c>
      <c r="B94" s="97" t="s">
        <v>650</v>
      </c>
      <c r="C94" s="109"/>
      <c r="D94" s="99"/>
      <c r="E94" s="99"/>
      <c r="F94" s="110"/>
      <c r="G94" s="101"/>
    </row>
    <row r="95" customFormat="1" spans="1:7">
      <c r="A95" s="102" t="s">
        <v>42</v>
      </c>
      <c r="B95" s="103" t="s">
        <v>651</v>
      </c>
      <c r="C95" s="107"/>
      <c r="D95" s="62"/>
      <c r="E95" s="62"/>
      <c r="F95" s="108"/>
      <c r="G95" s="106"/>
    </row>
    <row r="96" customFormat="1" spans="1:7">
      <c r="A96" s="90" t="s">
        <v>38</v>
      </c>
      <c r="B96" s="91" t="s">
        <v>652</v>
      </c>
      <c r="C96" s="111"/>
      <c r="D96" s="93"/>
      <c r="E96" s="93"/>
      <c r="F96" s="112"/>
      <c r="G96" s="95"/>
    </row>
    <row r="97" customFormat="1" spans="1:7">
      <c r="A97" s="96" t="s">
        <v>40</v>
      </c>
      <c r="B97" s="97" t="s">
        <v>652</v>
      </c>
      <c r="C97" s="109"/>
      <c r="D97" s="99"/>
      <c r="E97" s="99"/>
      <c r="F97" s="110"/>
      <c r="G97" s="101"/>
    </row>
    <row r="98" customFormat="1" spans="1:7">
      <c r="A98" s="102" t="s">
        <v>42</v>
      </c>
      <c r="B98" s="103" t="s">
        <v>652</v>
      </c>
      <c r="C98" s="107"/>
      <c r="D98" s="62"/>
      <c r="E98" s="62"/>
      <c r="F98" s="108"/>
      <c r="G98" s="106"/>
    </row>
    <row r="99" customFormat="1" spans="1:7">
      <c r="A99" s="90" t="s">
        <v>38</v>
      </c>
      <c r="B99" s="91" t="s">
        <v>653</v>
      </c>
      <c r="C99" s="111">
        <f>C100</f>
        <v>1</v>
      </c>
      <c r="D99" s="93"/>
      <c r="E99" s="93"/>
      <c r="F99" s="112">
        <f>F100</f>
        <v>35</v>
      </c>
      <c r="G99" s="95">
        <v>0.0012</v>
      </c>
    </row>
    <row r="100" customFormat="1" spans="1:7">
      <c r="A100" s="96" t="s">
        <v>40</v>
      </c>
      <c r="B100" s="97" t="s">
        <v>653</v>
      </c>
      <c r="C100" s="109">
        <f>SUM(C101:C102)</f>
        <v>1</v>
      </c>
      <c r="D100" s="99"/>
      <c r="E100" s="99"/>
      <c r="F100" s="110">
        <f>SUM(F101:F102)</f>
        <v>35</v>
      </c>
      <c r="G100" s="101">
        <v>0.0012</v>
      </c>
    </row>
    <row r="101" customFormat="1" spans="1:7">
      <c r="A101" s="102" t="s">
        <v>42</v>
      </c>
      <c r="B101" s="103" t="s">
        <v>654</v>
      </c>
      <c r="C101" s="107"/>
      <c r="D101" s="62"/>
      <c r="E101" s="62"/>
      <c r="F101" s="108"/>
      <c r="G101" s="106"/>
    </row>
    <row r="102" customFormat="1" spans="1:7">
      <c r="A102" s="102" t="s">
        <v>42</v>
      </c>
      <c r="B102" s="103" t="s">
        <v>655</v>
      </c>
      <c r="C102" s="107">
        <v>1</v>
      </c>
      <c r="D102" s="62" t="s">
        <v>22</v>
      </c>
      <c r="E102" s="62">
        <v>3500</v>
      </c>
      <c r="F102" s="108">
        <v>35</v>
      </c>
      <c r="G102" s="106">
        <f>F102/F5</f>
        <v>0.0012177936548998</v>
      </c>
    </row>
    <row r="103" customFormat="1" spans="1:7">
      <c r="A103" s="102" t="s">
        <v>42</v>
      </c>
      <c r="B103" s="103" t="s">
        <v>663</v>
      </c>
      <c r="C103" s="107"/>
      <c r="D103" s="62"/>
      <c r="E103" s="62"/>
      <c r="F103" s="108"/>
      <c r="G103" s="106"/>
    </row>
  </sheetData>
  <mergeCells count="7">
    <mergeCell ref="A2:G2"/>
    <mergeCell ref="D3:E3"/>
    <mergeCell ref="F3:G3"/>
    <mergeCell ref="A5:B5"/>
    <mergeCell ref="A3:A4"/>
    <mergeCell ref="B3:B4"/>
    <mergeCell ref="C3:C4"/>
  </mergeCells>
  <pageMargins left="0.511805555555556" right="0.275" top="0.393055555555556" bottom="0.393055555555556" header="0.196527777777778" footer="0.23611111111111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O69"/>
  <sheetViews>
    <sheetView workbookViewId="0">
      <selection activeCell="A1" sqref="A1:O1"/>
    </sheetView>
  </sheetViews>
  <sheetFormatPr defaultColWidth="9" defaultRowHeight="14.4"/>
  <cols>
    <col min="1" max="1" width="7.25" customWidth="1"/>
    <col min="2" max="2" width="27.3796296296296" customWidth="1"/>
    <col min="3" max="3" width="10" customWidth="1"/>
    <col min="4" max="4" width="6.62962962962963" customWidth="1"/>
    <col min="7" max="7" width="13.6296296296296" customWidth="1"/>
    <col min="9" max="9" width="7.87962962962963" customWidth="1"/>
    <col min="10" max="10" width="39.75" customWidth="1"/>
    <col min="11" max="11" width="10.3796296296296" customWidth="1"/>
    <col min="12" max="12" width="7.37962962962963" customWidth="1"/>
    <col min="15" max="15" width="18.3796296296296" customWidth="1"/>
  </cols>
  <sheetData>
    <row r="1" ht="32" customHeight="1" spans="1:15">
      <c r="A1" s="1" t="s">
        <v>683</v>
      </c>
      <c r="B1" s="1"/>
      <c r="C1" s="1"/>
      <c r="D1" s="1"/>
      <c r="E1" s="1"/>
      <c r="F1" s="1"/>
      <c r="G1" s="1"/>
      <c r="H1" s="1"/>
      <c r="I1" s="1"/>
      <c r="J1" s="1"/>
      <c r="K1" s="1"/>
      <c r="L1" s="1"/>
      <c r="M1" s="1"/>
      <c r="N1" s="1"/>
      <c r="O1" s="1"/>
    </row>
    <row r="2" spans="1:15">
      <c r="A2" s="2" t="s">
        <v>3</v>
      </c>
      <c r="B2" s="2" t="s">
        <v>666</v>
      </c>
      <c r="C2" s="2" t="s">
        <v>667</v>
      </c>
      <c r="D2" s="3" t="s">
        <v>668</v>
      </c>
      <c r="E2" s="4"/>
      <c r="F2" s="5" t="s">
        <v>669</v>
      </c>
      <c r="G2" s="6"/>
      <c r="I2" s="2" t="s">
        <v>3</v>
      </c>
      <c r="J2" s="2" t="s">
        <v>666</v>
      </c>
      <c r="K2" s="2" t="s">
        <v>667</v>
      </c>
      <c r="L2" s="3" t="s">
        <v>668</v>
      </c>
      <c r="M2" s="4"/>
      <c r="N2" s="3" t="s">
        <v>669</v>
      </c>
      <c r="O2" s="4"/>
    </row>
    <row r="3" ht="38" customHeight="1" spans="1:15">
      <c r="A3" s="2"/>
      <c r="B3" s="2"/>
      <c r="C3" s="7"/>
      <c r="D3" s="2" t="s">
        <v>670</v>
      </c>
      <c r="E3" s="8" t="s">
        <v>671</v>
      </c>
      <c r="F3" s="5" t="s">
        <v>672</v>
      </c>
      <c r="G3" s="6" t="s">
        <v>673</v>
      </c>
      <c r="I3" s="2"/>
      <c r="J3" s="2"/>
      <c r="K3" s="2"/>
      <c r="L3" s="2" t="s">
        <v>670</v>
      </c>
      <c r="M3" s="2" t="s">
        <v>671</v>
      </c>
      <c r="N3" s="5" t="s">
        <v>672</v>
      </c>
      <c r="O3" s="6" t="s">
        <v>673</v>
      </c>
    </row>
    <row r="4" spans="1:15">
      <c r="A4" s="9" t="s">
        <v>37</v>
      </c>
      <c r="B4" s="10"/>
      <c r="C4" s="11"/>
      <c r="D4" s="12"/>
      <c r="E4" s="13"/>
      <c r="F4" s="14"/>
      <c r="G4" s="15"/>
      <c r="I4" s="50"/>
      <c r="J4" s="50"/>
      <c r="K4" s="50"/>
      <c r="L4" s="51"/>
      <c r="M4" s="51"/>
      <c r="N4" s="51"/>
      <c r="O4" s="51"/>
    </row>
    <row r="5" spans="1:15">
      <c r="A5" s="16" t="s">
        <v>684</v>
      </c>
      <c r="B5" s="17" t="s">
        <v>39</v>
      </c>
      <c r="C5" s="18"/>
      <c r="D5" s="19"/>
      <c r="E5" s="20"/>
      <c r="F5" s="21"/>
      <c r="G5" s="22"/>
      <c r="I5" s="16" t="s">
        <v>685</v>
      </c>
      <c r="J5" s="17" t="s">
        <v>448</v>
      </c>
      <c r="K5" s="18"/>
      <c r="L5" s="19"/>
      <c r="M5" s="49"/>
      <c r="N5" s="21"/>
      <c r="O5" s="22"/>
    </row>
    <row r="6" spans="1:15">
      <c r="A6" s="23" t="s">
        <v>686</v>
      </c>
      <c r="B6" s="24" t="s">
        <v>96</v>
      </c>
      <c r="C6" s="25"/>
      <c r="D6" s="26"/>
      <c r="E6" s="27"/>
      <c r="F6" s="28"/>
      <c r="G6" s="29"/>
      <c r="I6" s="41" t="s">
        <v>686</v>
      </c>
      <c r="J6" s="52" t="s">
        <v>687</v>
      </c>
      <c r="K6" s="42"/>
      <c r="L6" s="43"/>
      <c r="M6" s="53"/>
      <c r="N6" s="45"/>
      <c r="O6" s="46"/>
    </row>
    <row r="7" spans="1:15">
      <c r="A7" s="30">
        <v>1</v>
      </c>
      <c r="B7" s="31" t="s">
        <v>97</v>
      </c>
      <c r="C7" s="32"/>
      <c r="D7" s="33"/>
      <c r="E7" s="34"/>
      <c r="F7" s="35"/>
      <c r="G7" s="15"/>
      <c r="I7" s="30">
        <v>1</v>
      </c>
      <c r="J7" s="47" t="s">
        <v>688</v>
      </c>
      <c r="K7" s="32"/>
      <c r="L7" s="33"/>
      <c r="M7" s="54"/>
      <c r="N7" s="35"/>
      <c r="O7" s="15"/>
    </row>
    <row r="8" spans="1:15">
      <c r="A8" s="36" t="s">
        <v>689</v>
      </c>
      <c r="B8" s="31" t="s">
        <v>690</v>
      </c>
      <c r="C8" s="32"/>
      <c r="D8" s="33"/>
      <c r="E8" s="34"/>
      <c r="F8" s="35"/>
      <c r="G8" s="15"/>
      <c r="I8" s="30">
        <v>2</v>
      </c>
      <c r="J8" s="55" t="s">
        <v>691</v>
      </c>
      <c r="K8" s="32"/>
      <c r="L8" s="33"/>
      <c r="M8" s="54"/>
      <c r="N8" s="35"/>
      <c r="O8" s="15"/>
    </row>
    <row r="9" ht="18" customHeight="1" spans="1:15">
      <c r="A9" s="36" t="s">
        <v>692</v>
      </c>
      <c r="B9" s="31" t="s">
        <v>693</v>
      </c>
      <c r="C9" s="32"/>
      <c r="D9" s="33"/>
      <c r="E9" s="34"/>
      <c r="F9" s="35"/>
      <c r="G9" s="15"/>
      <c r="I9" s="30">
        <v>3</v>
      </c>
      <c r="J9" s="37" t="s">
        <v>460</v>
      </c>
      <c r="K9" s="32"/>
      <c r="L9" s="33"/>
      <c r="M9" s="54"/>
      <c r="N9" s="35"/>
      <c r="O9" s="15"/>
    </row>
    <row r="10" ht="18" customHeight="1" spans="1:15">
      <c r="A10" s="30">
        <v>2</v>
      </c>
      <c r="B10" s="31" t="s">
        <v>139</v>
      </c>
      <c r="C10" s="32"/>
      <c r="D10" s="33"/>
      <c r="E10" s="34"/>
      <c r="F10" s="35"/>
      <c r="G10" s="15"/>
      <c r="I10" s="30">
        <v>4</v>
      </c>
      <c r="J10" s="37" t="s">
        <v>694</v>
      </c>
      <c r="K10" s="32"/>
      <c r="L10" s="33"/>
      <c r="M10" s="54"/>
      <c r="N10" s="35"/>
      <c r="O10" s="15"/>
    </row>
    <row r="11" ht="27" customHeight="1" spans="1:15">
      <c r="A11" s="36" t="s">
        <v>689</v>
      </c>
      <c r="B11" s="10" t="s">
        <v>695</v>
      </c>
      <c r="C11" s="32"/>
      <c r="D11" s="33"/>
      <c r="E11" s="34"/>
      <c r="F11" s="35"/>
      <c r="G11" s="15"/>
      <c r="I11" s="30">
        <v>5</v>
      </c>
      <c r="J11" s="56" t="s">
        <v>696</v>
      </c>
      <c r="K11" s="32"/>
      <c r="L11" s="33"/>
      <c r="M11" s="54"/>
      <c r="N11" s="35"/>
      <c r="O11" s="15"/>
    </row>
    <row r="12" ht="27" customHeight="1" spans="1:15">
      <c r="A12" s="36" t="s">
        <v>692</v>
      </c>
      <c r="B12" s="10" t="s">
        <v>697</v>
      </c>
      <c r="C12" s="32"/>
      <c r="D12" s="33"/>
      <c r="E12" s="34"/>
      <c r="F12" s="35"/>
      <c r="G12" s="15"/>
      <c r="I12" s="30">
        <v>6</v>
      </c>
      <c r="J12" s="37" t="s">
        <v>698</v>
      </c>
      <c r="K12" s="32"/>
      <c r="L12" s="33"/>
      <c r="M12" s="54"/>
      <c r="N12" s="35"/>
      <c r="O12" s="15"/>
    </row>
    <row r="13" ht="27" customHeight="1" spans="1:15">
      <c r="A13" s="36" t="s">
        <v>699</v>
      </c>
      <c r="B13" s="10" t="s">
        <v>700</v>
      </c>
      <c r="C13" s="32"/>
      <c r="D13" s="33"/>
      <c r="E13" s="34"/>
      <c r="F13" s="35"/>
      <c r="G13" s="15"/>
      <c r="I13" s="30">
        <v>7</v>
      </c>
      <c r="J13" s="57" t="s">
        <v>504</v>
      </c>
      <c r="K13" s="32"/>
      <c r="L13" s="33"/>
      <c r="M13" s="54"/>
      <c r="N13" s="35"/>
      <c r="O13" s="15"/>
    </row>
    <row r="14" ht="18" customHeight="1" spans="1:15">
      <c r="A14" s="36" t="s">
        <v>701</v>
      </c>
      <c r="B14" s="10" t="s">
        <v>702</v>
      </c>
      <c r="C14" s="32"/>
      <c r="D14" s="33"/>
      <c r="E14" s="34"/>
      <c r="F14" s="35"/>
      <c r="G14" s="15"/>
      <c r="I14" s="30">
        <v>8</v>
      </c>
      <c r="J14" s="47" t="s">
        <v>505</v>
      </c>
      <c r="K14" s="32"/>
      <c r="L14" s="33"/>
      <c r="M14" s="54"/>
      <c r="N14" s="35"/>
      <c r="O14" s="15"/>
    </row>
    <row r="15" ht="18" customHeight="1" spans="1:15">
      <c r="A15" s="30">
        <v>3</v>
      </c>
      <c r="B15" s="31" t="s">
        <v>175</v>
      </c>
      <c r="C15" s="32"/>
      <c r="D15" s="33"/>
      <c r="E15" s="34"/>
      <c r="F15" s="35"/>
      <c r="G15" s="15"/>
      <c r="I15" s="30">
        <v>9</v>
      </c>
      <c r="J15" s="47" t="s">
        <v>653</v>
      </c>
      <c r="K15" s="32"/>
      <c r="L15" s="33"/>
      <c r="M15" s="54"/>
      <c r="N15" s="35"/>
      <c r="O15" s="15"/>
    </row>
    <row r="16" ht="18" customHeight="1" spans="1:15">
      <c r="A16" s="30">
        <v>4</v>
      </c>
      <c r="B16" s="31" t="s">
        <v>188</v>
      </c>
      <c r="C16" s="32"/>
      <c r="D16" s="33"/>
      <c r="E16" s="34"/>
      <c r="F16" s="35"/>
      <c r="G16" s="15"/>
      <c r="I16" s="58" t="s">
        <v>703</v>
      </c>
      <c r="J16" s="52" t="s">
        <v>532</v>
      </c>
      <c r="K16" s="52"/>
      <c r="L16" s="52"/>
      <c r="M16" s="52"/>
      <c r="N16" s="52"/>
      <c r="O16" s="52"/>
    </row>
    <row r="17" ht="24" customHeight="1" spans="1:15">
      <c r="A17" s="36" t="s">
        <v>689</v>
      </c>
      <c r="B17" s="10" t="s">
        <v>704</v>
      </c>
      <c r="C17" s="32"/>
      <c r="D17" s="33"/>
      <c r="E17" s="34"/>
      <c r="F17" s="35"/>
      <c r="G17" s="15"/>
      <c r="I17" s="30">
        <v>1</v>
      </c>
      <c r="J17" s="37" t="s">
        <v>533</v>
      </c>
      <c r="K17" s="32"/>
      <c r="L17" s="33"/>
      <c r="M17" s="54"/>
      <c r="N17" s="35"/>
      <c r="O17" s="15"/>
    </row>
    <row r="18" ht="24" customHeight="1" spans="1:15">
      <c r="A18" s="36" t="s">
        <v>692</v>
      </c>
      <c r="B18" s="10" t="s">
        <v>705</v>
      </c>
      <c r="C18" s="32"/>
      <c r="D18" s="33"/>
      <c r="E18" s="34"/>
      <c r="F18" s="35"/>
      <c r="G18" s="15"/>
      <c r="I18" s="30">
        <v>2</v>
      </c>
      <c r="J18" s="37" t="s">
        <v>534</v>
      </c>
      <c r="K18" s="32"/>
      <c r="L18" s="33"/>
      <c r="M18" s="54"/>
      <c r="N18" s="35"/>
      <c r="O18" s="15"/>
    </row>
    <row r="19" ht="24" customHeight="1" spans="1:15">
      <c r="A19" s="36" t="s">
        <v>699</v>
      </c>
      <c r="B19" s="10" t="s">
        <v>706</v>
      </c>
      <c r="C19" s="32"/>
      <c r="D19" s="33"/>
      <c r="E19" s="34"/>
      <c r="F19" s="35"/>
      <c r="G19" s="15"/>
      <c r="I19" s="30">
        <v>3</v>
      </c>
      <c r="J19" s="37" t="s">
        <v>552</v>
      </c>
      <c r="K19" s="32"/>
      <c r="L19" s="33"/>
      <c r="M19" s="54"/>
      <c r="N19" s="35"/>
      <c r="O19" s="15"/>
    </row>
    <row r="20" ht="24" customHeight="1" spans="1:15">
      <c r="A20" s="36" t="s">
        <v>701</v>
      </c>
      <c r="B20" s="10" t="s">
        <v>707</v>
      </c>
      <c r="C20" s="32"/>
      <c r="D20" s="33"/>
      <c r="E20" s="34"/>
      <c r="F20" s="35"/>
      <c r="G20" s="15"/>
      <c r="I20" s="30">
        <v>4</v>
      </c>
      <c r="J20" s="37" t="s">
        <v>553</v>
      </c>
      <c r="K20" s="32"/>
      <c r="L20" s="33"/>
      <c r="M20" s="54"/>
      <c r="N20" s="35"/>
      <c r="O20" s="15"/>
    </row>
    <row r="21" spans="1:15">
      <c r="A21" s="30">
        <v>5</v>
      </c>
      <c r="B21" s="31" t="s">
        <v>279</v>
      </c>
      <c r="C21" s="32"/>
      <c r="D21" s="33"/>
      <c r="E21" s="34"/>
      <c r="F21" s="35"/>
      <c r="G21" s="15"/>
      <c r="I21" s="58" t="s">
        <v>708</v>
      </c>
      <c r="J21" s="52" t="s">
        <v>617</v>
      </c>
      <c r="K21" s="52"/>
      <c r="L21" s="52"/>
      <c r="M21" s="52"/>
      <c r="N21" s="52"/>
      <c r="O21" s="52"/>
    </row>
    <row r="22" ht="22" customHeight="1" spans="1:15">
      <c r="A22" s="30">
        <v>6</v>
      </c>
      <c r="B22" s="31" t="s">
        <v>709</v>
      </c>
      <c r="C22" s="32"/>
      <c r="D22" s="33"/>
      <c r="E22" s="34"/>
      <c r="F22" s="35"/>
      <c r="G22" s="15"/>
      <c r="I22" s="30">
        <v>1</v>
      </c>
      <c r="J22" s="56" t="s">
        <v>710</v>
      </c>
      <c r="K22" s="32"/>
      <c r="L22" s="33"/>
      <c r="M22" s="54"/>
      <c r="N22" s="35"/>
      <c r="O22" s="15"/>
    </row>
    <row r="23" ht="29" customHeight="1" spans="1:15">
      <c r="A23" s="30">
        <v>7</v>
      </c>
      <c r="B23" s="37" t="s">
        <v>711</v>
      </c>
      <c r="C23" s="32"/>
      <c r="D23" s="33"/>
      <c r="E23" s="34"/>
      <c r="F23" s="35"/>
      <c r="G23" s="15"/>
      <c r="I23" s="30">
        <v>2</v>
      </c>
      <c r="J23" s="37" t="s">
        <v>619</v>
      </c>
      <c r="K23" s="32"/>
      <c r="L23" s="33"/>
      <c r="M23" s="54"/>
      <c r="N23" s="35"/>
      <c r="O23" s="15"/>
    </row>
    <row r="24" ht="29" customHeight="1" spans="1:15">
      <c r="A24" s="23" t="s">
        <v>703</v>
      </c>
      <c r="B24" s="38" t="s">
        <v>290</v>
      </c>
      <c r="C24" s="25"/>
      <c r="D24" s="26"/>
      <c r="E24" s="27"/>
      <c r="F24" s="28"/>
      <c r="G24" s="29"/>
      <c r="I24" s="30">
        <v>3</v>
      </c>
      <c r="J24" s="37" t="s">
        <v>620</v>
      </c>
      <c r="K24" s="32"/>
      <c r="L24" s="33"/>
      <c r="M24" s="54"/>
      <c r="N24" s="35"/>
      <c r="O24" s="15"/>
    </row>
    <row r="25" ht="29" customHeight="1" spans="1:15">
      <c r="A25" s="30">
        <v>1</v>
      </c>
      <c r="B25" s="37" t="s">
        <v>291</v>
      </c>
      <c r="C25" s="32"/>
      <c r="D25" s="33"/>
      <c r="E25" s="34"/>
      <c r="F25" s="35"/>
      <c r="G25" s="15"/>
      <c r="I25" s="30">
        <v>4</v>
      </c>
      <c r="J25" s="37" t="s">
        <v>712</v>
      </c>
      <c r="K25" s="32"/>
      <c r="L25" s="33"/>
      <c r="M25" s="54"/>
      <c r="N25" s="35"/>
      <c r="O25" s="15"/>
    </row>
    <row r="26" ht="29" customHeight="1" spans="1:15">
      <c r="A26" s="30">
        <v>2</v>
      </c>
      <c r="B26" s="39" t="s">
        <v>297</v>
      </c>
      <c r="C26" s="32"/>
      <c r="D26" s="33"/>
      <c r="E26" s="34"/>
      <c r="F26" s="35"/>
      <c r="G26" s="15"/>
      <c r="I26" s="30">
        <v>5</v>
      </c>
      <c r="J26" s="37" t="s">
        <v>622</v>
      </c>
      <c r="K26" s="32"/>
      <c r="L26" s="33"/>
      <c r="M26" s="54"/>
      <c r="N26" s="35"/>
      <c r="O26" s="15"/>
    </row>
    <row r="27" ht="24" spans="1:15">
      <c r="A27" s="30">
        <v>3</v>
      </c>
      <c r="B27" s="37" t="s">
        <v>713</v>
      </c>
      <c r="C27" s="32"/>
      <c r="D27" s="33"/>
      <c r="E27" s="34"/>
      <c r="F27" s="35"/>
      <c r="G27" s="15"/>
      <c r="I27" s="30">
        <v>6</v>
      </c>
      <c r="J27" s="37" t="s">
        <v>714</v>
      </c>
      <c r="K27" s="11"/>
      <c r="L27" s="12"/>
      <c r="M27" s="59"/>
      <c r="N27" s="14"/>
      <c r="O27" s="15"/>
    </row>
    <row r="28" spans="1:15">
      <c r="A28" s="30">
        <v>4</v>
      </c>
      <c r="B28" s="37" t="s">
        <v>385</v>
      </c>
      <c r="C28" s="32"/>
      <c r="D28" s="33"/>
      <c r="E28" s="34"/>
      <c r="F28" s="35"/>
      <c r="G28" s="15"/>
      <c r="I28" s="16" t="s">
        <v>715</v>
      </c>
      <c r="J28" s="17" t="s">
        <v>624</v>
      </c>
      <c r="K28" s="18"/>
      <c r="L28" s="19"/>
      <c r="M28" s="49"/>
      <c r="N28" s="21"/>
      <c r="O28" s="22"/>
    </row>
    <row r="29" spans="1:15">
      <c r="A29" s="23" t="s">
        <v>708</v>
      </c>
      <c r="B29" s="38" t="s">
        <v>386</v>
      </c>
      <c r="C29" s="25"/>
      <c r="D29" s="26"/>
      <c r="E29" s="27"/>
      <c r="F29" s="28"/>
      <c r="G29" s="29"/>
      <c r="I29" s="41" t="s">
        <v>686</v>
      </c>
      <c r="J29" s="52" t="s">
        <v>624</v>
      </c>
      <c r="K29" s="42"/>
      <c r="L29" s="43"/>
      <c r="M29" s="53"/>
      <c r="N29" s="45"/>
      <c r="O29" s="46"/>
    </row>
    <row r="30" spans="1:15">
      <c r="A30" s="30">
        <v>1</v>
      </c>
      <c r="B30" s="37" t="s">
        <v>716</v>
      </c>
      <c r="C30" s="32"/>
      <c r="D30" s="33"/>
      <c r="E30" s="34"/>
      <c r="F30" s="35"/>
      <c r="G30" s="15"/>
      <c r="I30" s="30">
        <v>1</v>
      </c>
      <c r="J30" s="37" t="s">
        <v>625</v>
      </c>
      <c r="K30" s="32"/>
      <c r="L30" s="33"/>
      <c r="M30" s="54"/>
      <c r="N30" s="35"/>
      <c r="O30" s="15"/>
    </row>
    <row r="31" spans="1:15">
      <c r="A31" s="36" t="s">
        <v>689</v>
      </c>
      <c r="B31" s="37" t="s">
        <v>717</v>
      </c>
      <c r="C31" s="32"/>
      <c r="D31" s="33"/>
      <c r="E31" s="34"/>
      <c r="F31" s="35"/>
      <c r="G31" s="15"/>
      <c r="I31" s="30">
        <v>2</v>
      </c>
      <c r="J31" s="37" t="s">
        <v>626</v>
      </c>
      <c r="K31" s="32"/>
      <c r="L31" s="33"/>
      <c r="M31" s="54"/>
      <c r="N31" s="35"/>
      <c r="O31" s="15"/>
    </row>
    <row r="32" spans="1:15">
      <c r="A32" s="36" t="s">
        <v>692</v>
      </c>
      <c r="B32" s="37" t="s">
        <v>718</v>
      </c>
      <c r="C32" s="32"/>
      <c r="D32" s="33"/>
      <c r="E32" s="34"/>
      <c r="F32" s="35"/>
      <c r="G32" s="15"/>
      <c r="I32" s="30">
        <v>3</v>
      </c>
      <c r="J32" s="47" t="s">
        <v>636</v>
      </c>
      <c r="K32" s="11"/>
      <c r="L32" s="12"/>
      <c r="M32" s="59"/>
      <c r="N32" s="14"/>
      <c r="O32" s="15"/>
    </row>
    <row r="33" spans="1:15">
      <c r="A33" s="36" t="s">
        <v>699</v>
      </c>
      <c r="B33" s="37" t="s">
        <v>719</v>
      </c>
      <c r="C33" s="32"/>
      <c r="D33" s="33"/>
      <c r="E33" s="34"/>
      <c r="F33" s="35"/>
      <c r="G33" s="15"/>
      <c r="I33" s="16" t="s">
        <v>720</v>
      </c>
      <c r="J33" s="17" t="s">
        <v>637</v>
      </c>
      <c r="K33" s="18"/>
      <c r="L33" s="19"/>
      <c r="M33" s="49"/>
      <c r="N33" s="21"/>
      <c r="O33" s="22"/>
    </row>
    <row r="34" ht="24" spans="1:15">
      <c r="A34" s="36" t="s">
        <v>701</v>
      </c>
      <c r="B34" s="37" t="s">
        <v>721</v>
      </c>
      <c r="C34" s="32"/>
      <c r="D34" s="33"/>
      <c r="E34" s="34"/>
      <c r="F34" s="35"/>
      <c r="G34" s="15"/>
      <c r="I34" s="58" t="s">
        <v>686</v>
      </c>
      <c r="J34" s="52" t="s">
        <v>638</v>
      </c>
      <c r="K34" s="52"/>
      <c r="L34" s="52"/>
      <c r="M34" s="52"/>
      <c r="N34" s="52"/>
      <c r="O34" s="52"/>
    </row>
    <row r="35" spans="1:15">
      <c r="A35" s="30">
        <v>2</v>
      </c>
      <c r="B35" s="39" t="s">
        <v>416</v>
      </c>
      <c r="C35" s="32"/>
      <c r="D35" s="33"/>
      <c r="E35" s="34"/>
      <c r="F35" s="35"/>
      <c r="G35" s="15"/>
      <c r="I35" s="30">
        <v>1</v>
      </c>
      <c r="J35" s="60" t="s">
        <v>639</v>
      </c>
      <c r="K35" s="32"/>
      <c r="L35" s="33"/>
      <c r="M35" s="54"/>
      <c r="N35" s="35"/>
      <c r="O35" s="15"/>
    </row>
    <row r="36" spans="1:15">
      <c r="A36" s="23" t="s">
        <v>722</v>
      </c>
      <c r="B36" s="40" t="s">
        <v>418</v>
      </c>
      <c r="C36" s="25"/>
      <c r="D36" s="26"/>
      <c r="E36" s="27"/>
      <c r="F36" s="28"/>
      <c r="G36" s="29"/>
      <c r="I36" s="58" t="s">
        <v>703</v>
      </c>
      <c r="J36" s="52" t="s">
        <v>640</v>
      </c>
      <c r="K36" s="52"/>
      <c r="L36" s="52"/>
      <c r="M36" s="52"/>
      <c r="N36" s="52"/>
      <c r="O36" s="52"/>
    </row>
    <row r="37" spans="1:15">
      <c r="A37" s="30">
        <v>1</v>
      </c>
      <c r="B37" s="39" t="s">
        <v>723</v>
      </c>
      <c r="C37" s="32"/>
      <c r="D37" s="33"/>
      <c r="E37" s="34"/>
      <c r="F37" s="35"/>
      <c r="G37" s="15"/>
      <c r="I37" s="30">
        <v>1</v>
      </c>
      <c r="J37" s="37" t="s">
        <v>724</v>
      </c>
      <c r="K37" s="32"/>
      <c r="L37" s="33"/>
      <c r="M37" s="54"/>
      <c r="N37" s="35"/>
      <c r="O37" s="15"/>
    </row>
    <row r="38" spans="1:15">
      <c r="A38" s="30">
        <v>2</v>
      </c>
      <c r="B38" s="39" t="s">
        <v>725</v>
      </c>
      <c r="C38" s="32"/>
      <c r="D38" s="33"/>
      <c r="E38" s="34"/>
      <c r="F38" s="35"/>
      <c r="G38" s="15"/>
      <c r="I38" s="30">
        <v>2</v>
      </c>
      <c r="J38" s="37" t="s">
        <v>726</v>
      </c>
      <c r="K38" s="32"/>
      <c r="L38" s="33"/>
      <c r="M38" s="54"/>
      <c r="N38" s="35"/>
      <c r="O38" s="15"/>
    </row>
    <row r="39" spans="1:15">
      <c r="A39" s="30">
        <v>3</v>
      </c>
      <c r="B39" s="39" t="s">
        <v>421</v>
      </c>
      <c r="C39" s="32"/>
      <c r="D39" s="33"/>
      <c r="E39" s="34"/>
      <c r="F39" s="35"/>
      <c r="G39" s="15"/>
      <c r="I39" s="30">
        <v>3</v>
      </c>
      <c r="J39" s="37" t="s">
        <v>727</v>
      </c>
      <c r="K39" s="32"/>
      <c r="L39" s="33"/>
      <c r="M39" s="54"/>
      <c r="N39" s="35"/>
      <c r="O39" s="15"/>
    </row>
    <row r="40" spans="1:15">
      <c r="A40" s="30">
        <v>4</v>
      </c>
      <c r="B40" s="39" t="s">
        <v>422</v>
      </c>
      <c r="C40" s="32"/>
      <c r="D40" s="33"/>
      <c r="E40" s="34"/>
      <c r="F40" s="35"/>
      <c r="G40" s="15"/>
      <c r="I40" s="58" t="s">
        <v>708</v>
      </c>
      <c r="J40" s="52" t="s">
        <v>728</v>
      </c>
      <c r="K40" s="52"/>
      <c r="L40" s="52"/>
      <c r="M40" s="52"/>
      <c r="N40" s="52"/>
      <c r="O40" s="52"/>
    </row>
    <row r="41" spans="1:15">
      <c r="A41" s="23" t="s">
        <v>729</v>
      </c>
      <c r="B41" s="40" t="s">
        <v>423</v>
      </c>
      <c r="C41" s="25"/>
      <c r="D41" s="26"/>
      <c r="E41" s="27"/>
      <c r="F41" s="28"/>
      <c r="G41" s="29"/>
      <c r="I41" s="30">
        <v>1</v>
      </c>
      <c r="J41" s="37" t="s">
        <v>730</v>
      </c>
      <c r="K41" s="32"/>
      <c r="L41" s="33"/>
      <c r="M41" s="54"/>
      <c r="N41" s="35"/>
      <c r="O41" s="15"/>
    </row>
    <row r="42" spans="1:15">
      <c r="A42" s="30">
        <v>1</v>
      </c>
      <c r="B42" s="37" t="s">
        <v>424</v>
      </c>
      <c r="C42" s="32"/>
      <c r="D42" s="33"/>
      <c r="E42" s="34"/>
      <c r="F42" s="35"/>
      <c r="G42" s="15"/>
      <c r="I42" s="30">
        <v>2</v>
      </c>
      <c r="J42" s="37" t="s">
        <v>731</v>
      </c>
      <c r="K42" s="32"/>
      <c r="L42" s="33"/>
      <c r="M42" s="54"/>
      <c r="N42" s="35"/>
      <c r="O42" s="15"/>
    </row>
    <row r="43" spans="1:15">
      <c r="A43" s="30">
        <v>2</v>
      </c>
      <c r="B43" s="37" t="s">
        <v>429</v>
      </c>
      <c r="C43" s="32"/>
      <c r="D43" s="33"/>
      <c r="E43" s="34"/>
      <c r="F43" s="35"/>
      <c r="G43" s="15"/>
      <c r="I43" s="30">
        <v>3</v>
      </c>
      <c r="J43" s="37" t="s">
        <v>732</v>
      </c>
      <c r="K43" s="32"/>
      <c r="L43" s="33"/>
      <c r="M43" s="54"/>
      <c r="N43" s="35"/>
      <c r="O43" s="15"/>
    </row>
    <row r="44" spans="1:15">
      <c r="A44" s="30">
        <v>3</v>
      </c>
      <c r="B44" s="37" t="s">
        <v>430</v>
      </c>
      <c r="C44" s="32"/>
      <c r="D44" s="33"/>
      <c r="E44" s="34"/>
      <c r="F44" s="35"/>
      <c r="G44" s="15"/>
      <c r="I44" s="30">
        <v>4</v>
      </c>
      <c r="J44" s="37" t="s">
        <v>733</v>
      </c>
      <c r="K44" s="32"/>
      <c r="L44" s="33"/>
      <c r="M44" s="54"/>
      <c r="N44" s="35"/>
      <c r="O44" s="15"/>
    </row>
    <row r="45" spans="1:15">
      <c r="A45" s="30">
        <v>4</v>
      </c>
      <c r="B45" s="37" t="s">
        <v>431</v>
      </c>
      <c r="C45" s="32"/>
      <c r="D45" s="33"/>
      <c r="E45" s="34"/>
      <c r="F45" s="35"/>
      <c r="G45" s="15"/>
      <c r="I45" s="30">
        <v>5</v>
      </c>
      <c r="J45" s="37" t="s">
        <v>734</v>
      </c>
      <c r="K45" s="32"/>
      <c r="L45" s="33"/>
      <c r="M45" s="54"/>
      <c r="N45" s="35"/>
      <c r="O45" s="15"/>
    </row>
    <row r="46" spans="1:15">
      <c r="A46" s="30">
        <v>5</v>
      </c>
      <c r="B46" s="37" t="s">
        <v>432</v>
      </c>
      <c r="C46" s="32"/>
      <c r="D46" s="33"/>
      <c r="E46" s="34"/>
      <c r="F46" s="35"/>
      <c r="G46" s="15"/>
      <c r="I46" s="30">
        <v>6</v>
      </c>
      <c r="J46" s="37" t="s">
        <v>735</v>
      </c>
      <c r="K46" s="32"/>
      <c r="L46" s="33"/>
      <c r="M46" s="54"/>
      <c r="N46" s="35"/>
      <c r="O46" s="15"/>
    </row>
    <row r="47" spans="1:15">
      <c r="A47" s="30">
        <v>6</v>
      </c>
      <c r="B47" s="37" t="s">
        <v>653</v>
      </c>
      <c r="C47" s="32"/>
      <c r="D47" s="33"/>
      <c r="E47" s="34"/>
      <c r="F47" s="35"/>
      <c r="G47" s="15"/>
      <c r="I47" s="58" t="s">
        <v>722</v>
      </c>
      <c r="J47" s="52" t="s">
        <v>736</v>
      </c>
      <c r="K47" s="52"/>
      <c r="L47" s="52"/>
      <c r="M47" s="52"/>
      <c r="N47" s="52"/>
      <c r="O47" s="52"/>
    </row>
    <row r="48" spans="1:15">
      <c r="A48" s="16" t="s">
        <v>737</v>
      </c>
      <c r="B48" s="17" t="s">
        <v>433</v>
      </c>
      <c r="C48" s="18"/>
      <c r="D48" s="19"/>
      <c r="E48" s="20"/>
      <c r="F48" s="21"/>
      <c r="G48" s="22"/>
      <c r="I48" s="30">
        <v>1</v>
      </c>
      <c r="J48" s="37" t="s">
        <v>738</v>
      </c>
      <c r="K48" s="32"/>
      <c r="L48" s="33"/>
      <c r="M48" s="54"/>
      <c r="N48" s="35"/>
      <c r="O48" s="15"/>
    </row>
    <row r="49" spans="1:15">
      <c r="A49" s="41" t="s">
        <v>686</v>
      </c>
      <c r="B49" s="38" t="s">
        <v>434</v>
      </c>
      <c r="C49" s="42"/>
      <c r="D49" s="43"/>
      <c r="E49" s="44"/>
      <c r="F49" s="45"/>
      <c r="G49" s="46"/>
      <c r="I49" s="30">
        <v>2</v>
      </c>
      <c r="J49" s="37" t="s">
        <v>739</v>
      </c>
      <c r="K49" s="32"/>
      <c r="L49" s="33"/>
      <c r="M49" s="54"/>
      <c r="N49" s="35"/>
      <c r="O49" s="15"/>
    </row>
    <row r="50" spans="1:15">
      <c r="A50" s="30">
        <v>1</v>
      </c>
      <c r="B50" s="37" t="s">
        <v>79</v>
      </c>
      <c r="C50" s="32"/>
      <c r="D50" s="33"/>
      <c r="E50" s="34"/>
      <c r="F50" s="35"/>
      <c r="G50" s="15"/>
      <c r="I50" s="30">
        <v>3</v>
      </c>
      <c r="J50" s="37" t="s">
        <v>740</v>
      </c>
      <c r="K50" s="32"/>
      <c r="L50" s="33"/>
      <c r="M50" s="54"/>
      <c r="N50" s="35"/>
      <c r="O50" s="15"/>
    </row>
    <row r="51" spans="1:15">
      <c r="A51" s="30">
        <v>2</v>
      </c>
      <c r="B51" s="37" t="s">
        <v>741</v>
      </c>
      <c r="C51" s="32"/>
      <c r="D51" s="33"/>
      <c r="E51" s="34"/>
      <c r="F51" s="35"/>
      <c r="G51" s="15"/>
      <c r="I51" s="30">
        <v>4</v>
      </c>
      <c r="J51" s="37" t="s">
        <v>742</v>
      </c>
      <c r="K51" s="32"/>
      <c r="L51" s="33"/>
      <c r="M51" s="54"/>
      <c r="N51" s="35"/>
      <c r="O51" s="15"/>
    </row>
    <row r="52" spans="1:15">
      <c r="A52" s="23" t="s">
        <v>703</v>
      </c>
      <c r="B52" s="38" t="s">
        <v>436</v>
      </c>
      <c r="C52" s="25"/>
      <c r="D52" s="26"/>
      <c r="E52" s="27"/>
      <c r="F52" s="28"/>
      <c r="G52" s="29"/>
      <c r="I52" s="30">
        <v>5</v>
      </c>
      <c r="J52" s="37" t="s">
        <v>743</v>
      </c>
      <c r="K52" s="32"/>
      <c r="L52" s="33"/>
      <c r="M52" s="54"/>
      <c r="N52" s="35"/>
      <c r="O52" s="15"/>
    </row>
    <row r="53" spans="1:15">
      <c r="A53" s="30">
        <v>1</v>
      </c>
      <c r="B53" s="37" t="s">
        <v>438</v>
      </c>
      <c r="C53" s="32"/>
      <c r="D53" s="33"/>
      <c r="E53" s="34"/>
      <c r="F53" s="35"/>
      <c r="G53" s="15"/>
      <c r="I53" s="16" t="s">
        <v>744</v>
      </c>
      <c r="J53" s="17" t="s">
        <v>745</v>
      </c>
      <c r="K53" s="18"/>
      <c r="L53" s="19"/>
      <c r="M53" s="61"/>
      <c r="N53" s="21"/>
      <c r="O53" s="22"/>
    </row>
    <row r="54" spans="1:15">
      <c r="A54" s="30">
        <v>2</v>
      </c>
      <c r="B54" s="37" t="s">
        <v>439</v>
      </c>
      <c r="C54" s="32"/>
      <c r="D54" s="33"/>
      <c r="E54" s="34"/>
      <c r="F54" s="35"/>
      <c r="G54" s="15"/>
      <c r="I54" s="58" t="s">
        <v>686</v>
      </c>
      <c r="J54" s="52" t="s">
        <v>746</v>
      </c>
      <c r="K54" s="52"/>
      <c r="L54" s="52"/>
      <c r="M54" s="52"/>
      <c r="N54" s="52"/>
      <c r="O54" s="52"/>
    </row>
    <row r="55" spans="1:15">
      <c r="A55" s="23" t="s">
        <v>708</v>
      </c>
      <c r="B55" s="38" t="s">
        <v>440</v>
      </c>
      <c r="C55" s="25"/>
      <c r="D55" s="26"/>
      <c r="E55" s="27"/>
      <c r="F55" s="28"/>
      <c r="G55" s="29"/>
      <c r="I55" s="30">
        <v>1</v>
      </c>
      <c r="J55" s="60" t="s">
        <v>747</v>
      </c>
      <c r="K55" s="32"/>
      <c r="L55" s="33"/>
      <c r="M55" s="62"/>
      <c r="N55" s="35"/>
      <c r="O55" s="15"/>
    </row>
    <row r="56" spans="1:15">
      <c r="A56" s="30">
        <v>1</v>
      </c>
      <c r="B56" s="37" t="s">
        <v>441</v>
      </c>
      <c r="C56" s="32"/>
      <c r="D56" s="33"/>
      <c r="E56" s="34"/>
      <c r="F56" s="35"/>
      <c r="G56" s="15"/>
      <c r="I56" s="30">
        <v>2</v>
      </c>
      <c r="J56" s="60" t="s">
        <v>748</v>
      </c>
      <c r="K56" s="32"/>
      <c r="L56" s="33"/>
      <c r="M56" s="62"/>
      <c r="N56" s="35"/>
      <c r="O56" s="15"/>
    </row>
    <row r="57" spans="1:15">
      <c r="A57" s="30">
        <v>2</v>
      </c>
      <c r="B57" s="47" t="s">
        <v>749</v>
      </c>
      <c r="C57" s="32"/>
      <c r="D57" s="33"/>
      <c r="E57" s="34"/>
      <c r="F57" s="35"/>
      <c r="G57" s="15"/>
      <c r="I57" s="58" t="s">
        <v>703</v>
      </c>
      <c r="J57" s="52" t="s">
        <v>750</v>
      </c>
      <c r="K57" s="52"/>
      <c r="L57" s="52"/>
      <c r="M57" s="52"/>
      <c r="N57" s="52"/>
      <c r="O57" s="52"/>
    </row>
    <row r="58" spans="1:15">
      <c r="A58" s="23" t="s">
        <v>722</v>
      </c>
      <c r="B58" s="48" t="s">
        <v>443</v>
      </c>
      <c r="C58" s="25"/>
      <c r="D58" s="26"/>
      <c r="E58" s="27"/>
      <c r="F58" s="28"/>
      <c r="G58" s="29"/>
      <c r="I58" s="30">
        <v>1</v>
      </c>
      <c r="J58" s="60" t="s">
        <v>751</v>
      </c>
      <c r="K58" s="32"/>
      <c r="L58" s="33"/>
      <c r="M58" s="62"/>
      <c r="N58" s="35"/>
      <c r="O58" s="15"/>
    </row>
    <row r="59" spans="1:15">
      <c r="A59" s="30">
        <v>1</v>
      </c>
      <c r="B59" s="47" t="s">
        <v>444</v>
      </c>
      <c r="C59" s="32"/>
      <c r="D59" s="33"/>
      <c r="E59" s="34"/>
      <c r="F59" s="35"/>
      <c r="G59" s="15"/>
      <c r="I59" s="30">
        <v>2</v>
      </c>
      <c r="J59" s="60" t="s">
        <v>752</v>
      </c>
      <c r="K59" s="32"/>
      <c r="L59" s="33"/>
      <c r="M59" s="62"/>
      <c r="N59" s="35"/>
      <c r="O59" s="15"/>
    </row>
    <row r="60" spans="1:15">
      <c r="A60" s="30">
        <v>2</v>
      </c>
      <c r="B60" s="47" t="s">
        <v>445</v>
      </c>
      <c r="C60" s="32"/>
      <c r="D60" s="33"/>
      <c r="E60" s="34"/>
      <c r="F60" s="35"/>
      <c r="G60" s="15"/>
      <c r="I60" s="30">
        <v>3</v>
      </c>
      <c r="J60" s="60" t="s">
        <v>753</v>
      </c>
      <c r="K60" s="32"/>
      <c r="L60" s="33"/>
      <c r="M60" s="62"/>
      <c r="N60" s="35"/>
      <c r="O60" s="15"/>
    </row>
    <row r="61" spans="1:15">
      <c r="A61" s="30">
        <v>3</v>
      </c>
      <c r="B61" s="47" t="s">
        <v>446</v>
      </c>
      <c r="C61" s="32"/>
      <c r="D61" s="33"/>
      <c r="E61" s="34"/>
      <c r="F61" s="35"/>
      <c r="G61" s="15"/>
      <c r="I61" s="30">
        <v>4</v>
      </c>
      <c r="J61" s="60" t="s">
        <v>754</v>
      </c>
      <c r="K61" s="32"/>
      <c r="L61" s="33"/>
      <c r="M61" s="62"/>
      <c r="N61" s="35"/>
      <c r="O61" s="15"/>
    </row>
    <row r="62" spans="1:15">
      <c r="A62" s="23" t="s">
        <v>755</v>
      </c>
      <c r="B62" s="40" t="s">
        <v>447</v>
      </c>
      <c r="C62" s="25"/>
      <c r="D62" s="26"/>
      <c r="E62" s="27"/>
      <c r="F62" s="28"/>
      <c r="G62" s="29"/>
      <c r="I62" s="16" t="s">
        <v>756</v>
      </c>
      <c r="J62" s="17" t="s">
        <v>652</v>
      </c>
      <c r="K62" s="18"/>
      <c r="L62" s="19"/>
      <c r="M62" s="49"/>
      <c r="N62" s="19"/>
      <c r="O62" s="22"/>
    </row>
    <row r="63" spans="1:15">
      <c r="A63" s="30">
        <v>1</v>
      </c>
      <c r="B63" s="40" t="s">
        <v>447</v>
      </c>
      <c r="C63" s="32"/>
      <c r="D63" s="33"/>
      <c r="E63" s="34"/>
      <c r="F63" s="35"/>
      <c r="G63" s="15"/>
      <c r="I63" s="41" t="s">
        <v>686</v>
      </c>
      <c r="J63" s="52" t="s">
        <v>652</v>
      </c>
      <c r="K63" s="42"/>
      <c r="L63" s="43"/>
      <c r="M63" s="53"/>
      <c r="N63" s="45"/>
      <c r="O63" s="46"/>
    </row>
    <row r="64" spans="1:15">
      <c r="A64" s="16"/>
      <c r="B64" s="17"/>
      <c r="C64" s="18"/>
      <c r="D64" s="19"/>
      <c r="E64" s="49"/>
      <c r="F64" s="21"/>
      <c r="G64" s="22"/>
      <c r="I64" s="63">
        <v>1</v>
      </c>
      <c r="J64" s="64" t="s">
        <v>652</v>
      </c>
      <c r="K64" s="65"/>
      <c r="L64" s="66"/>
      <c r="M64" s="67"/>
      <c r="N64" s="68"/>
      <c r="O64" s="69"/>
    </row>
    <row r="65" spans="1:15">
      <c r="A65" s="41"/>
      <c r="B65" s="52"/>
      <c r="C65" s="42"/>
      <c r="D65" s="43"/>
      <c r="E65" s="53"/>
      <c r="F65" s="45"/>
      <c r="G65" s="46"/>
      <c r="I65" s="16" t="s">
        <v>757</v>
      </c>
      <c r="J65" s="17" t="s">
        <v>653</v>
      </c>
      <c r="K65" s="18"/>
      <c r="L65" s="19"/>
      <c r="M65" s="49"/>
      <c r="N65" s="21"/>
      <c r="O65" s="22"/>
    </row>
    <row r="66" spans="1:15">
      <c r="A66" s="30"/>
      <c r="B66" s="47"/>
      <c r="C66" s="32"/>
      <c r="D66" s="33"/>
      <c r="E66" s="54"/>
      <c r="F66" s="35"/>
      <c r="G66" s="15"/>
      <c r="I66" s="41" t="s">
        <v>686</v>
      </c>
      <c r="J66" s="52" t="s">
        <v>653</v>
      </c>
      <c r="K66" s="42"/>
      <c r="L66" s="43"/>
      <c r="M66" s="53"/>
      <c r="N66" s="45"/>
      <c r="O66" s="46"/>
    </row>
    <row r="67" spans="1:15">
      <c r="A67" s="30"/>
      <c r="B67" s="55"/>
      <c r="C67" s="32"/>
      <c r="D67" s="33"/>
      <c r="E67" s="54"/>
      <c r="F67" s="35"/>
      <c r="G67" s="15"/>
      <c r="I67" s="30">
        <v>1</v>
      </c>
      <c r="J67" s="60" t="s">
        <v>654</v>
      </c>
      <c r="K67" s="11"/>
      <c r="L67" s="12"/>
      <c r="M67" s="13"/>
      <c r="N67" s="12"/>
      <c r="O67" s="15"/>
    </row>
    <row r="68" spans="1:15">
      <c r="A68" s="30"/>
      <c r="B68" s="37"/>
      <c r="C68" s="32"/>
      <c r="D68" s="33"/>
      <c r="E68" s="54"/>
      <c r="F68" s="35"/>
      <c r="G68" s="15"/>
      <c r="I68" s="30">
        <v>2</v>
      </c>
      <c r="J68" s="39" t="s">
        <v>655</v>
      </c>
      <c r="K68" s="70"/>
      <c r="L68" s="71"/>
      <c r="M68" s="72"/>
      <c r="N68" s="71"/>
      <c r="O68" s="70"/>
    </row>
    <row r="69" spans="1:15">
      <c r="A69" s="30"/>
      <c r="B69" s="37"/>
      <c r="C69" s="32"/>
      <c r="D69" s="33"/>
      <c r="E69" s="54"/>
      <c r="F69" s="35"/>
      <c r="G69" s="15"/>
      <c r="I69" s="9">
        <v>3</v>
      </c>
      <c r="J69" s="39" t="s">
        <v>663</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储备库</vt:lpstr>
      <vt:lpstr>分类统计表</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2021-11-11T11:19:00Z</dcterms:created>
  <dcterms:modified xsi:type="dcterms:W3CDTF">2025-12-18T03:17:36Z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KSOReadingLayout">
    <vt:bool>true</vt:bool>
  </property>
  <property fmtid="{D5CDD505-2E9C-101B-9397-08002B2CF9AE}" pid="4" name="ICV">
    <vt:lpwstr>D67ACAFEB69C4F24B41028D12355FFA1_13</vt:lpwstr>
  </property>
</Properties>
</file>